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90" windowHeight="8190" tabRatio="705" activeTab="1"/>
  </bookViews>
  <sheets>
    <sheet name="Uvodní stránka" sheetId="1" r:id="rId1"/>
    <sheet name="Startovka R4" sheetId="2" r:id="rId2"/>
    <sheet name="So_V_Jun" sheetId="3" r:id="rId3"/>
    <sheet name="So_V_Vet" sheetId="4" r:id="rId4"/>
    <sheet name="So_V_Muži" sheetId="5" r:id="rId5"/>
    <sheet name="So_V_Ženy" sheetId="6" r:id="rId6"/>
    <sheet name="List1" sheetId="7" r:id="rId7"/>
  </sheets>
  <definedNames>
    <definedName name="Casy_startu_a_cilu_7">'List1'!$A$2:$D$257</definedName>
    <definedName name="Excel_BuiltIn_Print_Area_1">'Uvodní stránka'!$A$1:$H$8</definedName>
    <definedName name="_xlnm.Print_Area" localSheetId="5">'So_V_Ženy'!$A$1:$J$34</definedName>
    <definedName name="_xlnm.Print_Area" localSheetId="1">'Startovka R4'!$A$1:$H$27</definedName>
  </definedNames>
  <calcPr fullCalcOnLoad="1"/>
</workbook>
</file>

<file path=xl/sharedStrings.xml><?xml version="1.0" encoding="utf-8"?>
<sst xmlns="http://schemas.openxmlformats.org/spreadsheetml/2006/main" count="304" uniqueCount="110">
  <si>
    <t xml:space="preserve">Závod: </t>
  </si>
  <si>
    <t>ČP juniorů a veteránů, Otevřený závod</t>
  </si>
  <si>
    <t>Místo:</t>
  </si>
  <si>
    <t xml:space="preserve"> Kamenice   Jesenné - Žel.Brod</t>
  </si>
  <si>
    <t>Datum:</t>
  </si>
  <si>
    <t>Hlavní rozhodčí:</t>
  </si>
  <si>
    <t>Zástupce svazu:</t>
  </si>
  <si>
    <t>Ředitel:</t>
  </si>
  <si>
    <t>Martin Procházka</t>
  </si>
  <si>
    <t>Pořadatel:</t>
  </si>
  <si>
    <t>KV Viking Mladá Boleslav</t>
  </si>
  <si>
    <t>St.č.</t>
  </si>
  <si>
    <t>Kat</t>
  </si>
  <si>
    <t>Název posádky</t>
  </si>
  <si>
    <t xml:space="preserve">Č.kl. </t>
  </si>
  <si>
    <t>Jméno</t>
  </si>
  <si>
    <t>Roč</t>
  </si>
  <si>
    <t>Start So</t>
  </si>
  <si>
    <t>Start Ne</t>
  </si>
  <si>
    <t>V</t>
  </si>
  <si>
    <t>Hastrman veteráni</t>
  </si>
  <si>
    <t>Geoplan RK HK</t>
  </si>
  <si>
    <t>57  56  45  58</t>
  </si>
  <si>
    <t>J</t>
  </si>
  <si>
    <t>RK Hodonín - 001</t>
  </si>
  <si>
    <t>92  92  91  93</t>
  </si>
  <si>
    <t>MB junioři</t>
  </si>
  <si>
    <t>Jiskra Havlíčkův Brod kadeti</t>
  </si>
  <si>
    <t>RK Gymnázium Letohrad</t>
  </si>
  <si>
    <t>92  91  91  91</t>
  </si>
  <si>
    <t>M</t>
  </si>
  <si>
    <t>MB Zbytek</t>
  </si>
  <si>
    <t>Hastrman A</t>
  </si>
  <si>
    <t>0</t>
  </si>
  <si>
    <t>Poř.</t>
  </si>
  <si>
    <t>Start</t>
  </si>
  <si>
    <t>Cíl</t>
  </si>
  <si>
    <t>Výsledek</t>
  </si>
  <si>
    <t>Body</t>
  </si>
  <si>
    <t>352</t>
  </si>
  <si>
    <t>316</t>
  </si>
  <si>
    <t>288</t>
  </si>
  <si>
    <t>276</t>
  </si>
  <si>
    <t>264</t>
  </si>
  <si>
    <t>252</t>
  </si>
  <si>
    <t>240</t>
  </si>
  <si>
    <t>228</t>
  </si>
  <si>
    <t>216</t>
  </si>
  <si>
    <t>204</t>
  </si>
  <si>
    <t>192</t>
  </si>
  <si>
    <t>180</t>
  </si>
  <si>
    <t>168</t>
  </si>
  <si>
    <t>156</t>
  </si>
  <si>
    <t>144</t>
  </si>
  <si>
    <t>132</t>
  </si>
  <si>
    <t>120</t>
  </si>
  <si>
    <t>112</t>
  </si>
  <si>
    <t>104</t>
  </si>
  <si>
    <t>96</t>
  </si>
  <si>
    <t>88</t>
  </si>
  <si>
    <t>80</t>
  </si>
  <si>
    <t>72</t>
  </si>
  <si>
    <t>64</t>
  </si>
  <si>
    <t>56</t>
  </si>
  <si>
    <t>48</t>
  </si>
  <si>
    <t>40</t>
  </si>
  <si>
    <t>32</t>
  </si>
  <si>
    <t>24</t>
  </si>
  <si>
    <t>16</t>
  </si>
  <si>
    <t>8</t>
  </si>
  <si>
    <t>st č</t>
  </si>
  <si>
    <t>START</t>
  </si>
  <si>
    <t>CÍL</t>
  </si>
  <si>
    <t xml:space="preserve">Kocek Jaroslav
Valenta Jan
Činčera Jiří
Sýkora Jaroslav </t>
  </si>
  <si>
    <t>Dušek Vladimír
Kašpar Jaroslav
Polívka Karel
Bergman Vladimír</t>
  </si>
  <si>
    <t>Hřiba Štěpán
Hřiba Jakub
Chrenka Vojtěch
Blanář Jindřich</t>
  </si>
  <si>
    <t>nest.</t>
  </si>
  <si>
    <t>10.- 11.4.2010</t>
  </si>
  <si>
    <t>Irain Jiří
???
Šantora Jan
Procházka Martin</t>
  </si>
  <si>
    <t>81  ??  83  78</t>
  </si>
  <si>
    <t>RK Hodonín 007</t>
  </si>
  <si>
    <t>Janošek Radek
Kozlík Jiří
Martinka Antonín
Martinka Tomáš</t>
  </si>
  <si>
    <t>91
93
93
93</t>
  </si>
  <si>
    <t>TR Junior</t>
  </si>
  <si>
    <t>Lorenc Ondřej
Šťastný Filip
Jílek Jan
Pavlík Radek</t>
  </si>
  <si>
    <t>91
94
93
93</t>
  </si>
  <si>
    <t>WD WESIKELILS</t>
  </si>
  <si>
    <t>Vybíral Viktor
Vybíral Martin
Gremlica Martin
Grolich Zdeněk</t>
  </si>
  <si>
    <t xml:space="preserve">76
71
80
73  </t>
  </si>
  <si>
    <t>WD Veterán</t>
  </si>
  <si>
    <t>Netopil Zbyněk
Bozděch Zdeněk
Šťastný Jan
Vrba Jiří</t>
  </si>
  <si>
    <t>60
70
70
66</t>
  </si>
  <si>
    <t>62
63
43
45</t>
  </si>
  <si>
    <t>Teleki František
Jacoš Pavel 
Kubát Jiří
Tajer Michal</t>
  </si>
  <si>
    <t>91
88
88
87</t>
  </si>
  <si>
    <t>Junior A</t>
  </si>
  <si>
    <t>Musil Filip                          Myslivec Jan                         Mára Petr                                     Kobera Jakub</t>
  </si>
  <si>
    <t>92  91  94  94</t>
  </si>
  <si>
    <t>Kaplicík</t>
  </si>
  <si>
    <t>Morong Filip
Marek Karel
Dvorská Barbara
Musil Filip
Cais František</t>
  </si>
  <si>
    <t>93
92
93
96
97</t>
  </si>
  <si>
    <t>Bernardová Lucie
Líhařová Nikola
Duková Sabina
Procházka Jan</t>
  </si>
  <si>
    <t>92
93
94
93</t>
  </si>
  <si>
    <t>Furst Richard
Černý Michal
Žák Petr
Havlíček Jiří</t>
  </si>
  <si>
    <t>95
94
95
95</t>
  </si>
  <si>
    <t>Malovaný kmeti</t>
  </si>
  <si>
    <t>Urban Václav
Kedršt Jan
Lerner luděk
Tuček Milan</t>
  </si>
  <si>
    <t>53
49
60
48</t>
  </si>
  <si>
    <t>Paďour Jiří                      Šembera Jiří                    Kristl Václav                    Vlček Jan</t>
  </si>
  <si>
    <t>123
JM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</si>
</sst>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hh:mm:ss.00"/>
    <numFmt numFmtId="166" formatCode="h:mm:ss.00"/>
    <numFmt numFmtId="167" formatCode="mm:ss.00"/>
  </numFmts>
  <fonts count="39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right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vertical="top"/>
    </xf>
    <xf numFmtId="0" fontId="0" fillId="35" borderId="0" xfId="0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47" applyFont="1" applyBorder="1" applyAlignment="1">
      <alignment horizontal="center" vertical="center" wrapText="1"/>
      <protection/>
    </xf>
    <xf numFmtId="1" fontId="1" fillId="0" borderId="10" xfId="47" applyNumberFormat="1" applyFont="1" applyBorder="1" applyAlignment="1">
      <alignment horizontal="center" vertical="center" wrapText="1"/>
      <protection/>
    </xf>
    <xf numFmtId="0" fontId="1" fillId="0" borderId="10" xfId="47" applyFont="1" applyBorder="1" applyAlignment="1">
      <alignment vertical="center" wrapText="1"/>
      <protection/>
    </xf>
    <xf numFmtId="164" fontId="1" fillId="0" borderId="10" xfId="47" applyNumberFormat="1" applyFont="1" applyFill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/>
    </xf>
    <xf numFmtId="0" fontId="1" fillId="0" borderId="10" xfId="50" applyFont="1" applyBorder="1" applyAlignment="1">
      <alignment horizontal="center" vertical="center" wrapText="1"/>
      <protection/>
    </xf>
    <xf numFmtId="1" fontId="1" fillId="0" borderId="10" xfId="50" applyNumberFormat="1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vertical="center" wrapText="1"/>
      <protection/>
    </xf>
    <xf numFmtId="164" fontId="1" fillId="0" borderId="10" xfId="50" applyNumberFormat="1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1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49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49" applyFont="1" applyBorder="1" applyAlignment="1">
      <alignment horizontal="center" vertical="center" wrapText="1"/>
      <protection/>
    </xf>
    <xf numFmtId="1" fontId="1" fillId="0" borderId="10" xfId="49" applyNumberFormat="1" applyFont="1" applyBorder="1" applyAlignment="1">
      <alignment horizontal="center" vertical="center" wrapText="1"/>
      <protection/>
    </xf>
    <xf numFmtId="0" fontId="1" fillId="0" borderId="10" xfId="49" applyFont="1" applyBorder="1" applyAlignment="1">
      <alignment horizontal="left" vertical="center" wrapText="1"/>
      <protection/>
    </xf>
    <xf numFmtId="49" fontId="1" fillId="0" borderId="10" xfId="49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48" applyFont="1" applyBorder="1" applyAlignment="1">
      <alignment horizontal="center" vertical="center" wrapText="1"/>
      <protection/>
    </xf>
    <xf numFmtId="1" fontId="1" fillId="0" borderId="10" xfId="48" applyNumberFormat="1" applyFont="1" applyBorder="1" applyAlignment="1">
      <alignment horizontal="center" vertical="center" wrapText="1"/>
      <protection/>
    </xf>
    <xf numFmtId="0" fontId="1" fillId="0" borderId="10" xfId="48" applyFont="1" applyBorder="1" applyAlignment="1">
      <alignment vertical="center" wrapText="1"/>
      <protection/>
    </xf>
    <xf numFmtId="164" fontId="1" fillId="0" borderId="10" xfId="48" applyNumberFormat="1" applyFont="1" applyFill="1" applyBorder="1" applyAlignment="1">
      <alignment horizontal="center" vertical="center" wrapText="1"/>
      <protection/>
    </xf>
    <xf numFmtId="0" fontId="0" fillId="0" borderId="10" xfId="49" applyFont="1" applyBorder="1" applyAlignment="1">
      <alignment horizontal="center" vertical="center" wrapText="1"/>
      <protection/>
    </xf>
    <xf numFmtId="1" fontId="0" fillId="0" borderId="10" xfId="49" applyNumberFormat="1" applyFont="1" applyBorder="1" applyAlignment="1">
      <alignment horizontal="center" vertical="center" wrapText="1"/>
      <protection/>
    </xf>
    <xf numFmtId="0" fontId="0" fillId="0" borderId="10" xfId="49" applyFont="1" applyBorder="1" applyAlignment="1">
      <alignment horizontal="left" vertical="center" wrapText="1"/>
      <protection/>
    </xf>
    <xf numFmtId="49" fontId="0" fillId="0" borderId="10" xfId="49" applyNumberFormat="1" applyFont="1" applyFill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1" fontId="1" fillId="0" borderId="10" xfId="49" applyNumberFormat="1" applyFont="1" applyFill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left" vertical="center" wrapText="1"/>
      <protection/>
    </xf>
    <xf numFmtId="0" fontId="0" fillId="0" borderId="10" xfId="46" applyFont="1" applyFill="1" applyBorder="1" applyAlignment="1">
      <alignment horizontal="center" vertical="center" wrapText="1"/>
      <protection/>
    </xf>
    <xf numFmtId="1" fontId="0" fillId="0" borderId="10" xfId="46" applyNumberFormat="1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left" vertical="center" wrapText="1"/>
      <protection/>
    </xf>
    <xf numFmtId="0" fontId="2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vertical="top" wrapText="1"/>
    </xf>
    <xf numFmtId="49" fontId="3" fillId="37" borderId="0" xfId="0" applyNumberFormat="1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left" vertical="top" wrapText="1"/>
    </xf>
    <xf numFmtId="0" fontId="1" fillId="37" borderId="0" xfId="0" applyFont="1" applyFill="1" applyBorder="1" applyAlignment="1">
      <alignment horizontal="center" vertical="center"/>
    </xf>
    <xf numFmtId="166" fontId="1" fillId="37" borderId="0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vertical="top"/>
    </xf>
    <xf numFmtId="0" fontId="0" fillId="37" borderId="0" xfId="0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165" fontId="1" fillId="0" borderId="10" xfId="49" applyNumberFormat="1" applyFont="1" applyFill="1" applyBorder="1" applyAlignment="1">
      <alignment horizontal="center" vertical="center" wrapText="1"/>
      <protection/>
    </xf>
    <xf numFmtId="166" fontId="1" fillId="34" borderId="10" xfId="0" applyNumberFormat="1" applyFont="1" applyFill="1" applyBorder="1" applyAlignment="1">
      <alignment horizontal="center" vertical="center"/>
    </xf>
    <xf numFmtId="167" fontId="1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  <protection/>
    </xf>
    <xf numFmtId="1" fontId="1" fillId="0" borderId="12" xfId="49" applyNumberFormat="1" applyFont="1" applyBorder="1" applyAlignment="1">
      <alignment horizontal="center" vertical="center" wrapText="1"/>
      <protection/>
    </xf>
    <xf numFmtId="0" fontId="1" fillId="0" borderId="12" xfId="46" applyFont="1" applyBorder="1" applyAlignment="1">
      <alignment horizontal="center" vertical="center" wrapText="1"/>
      <protection/>
    </xf>
    <xf numFmtId="1" fontId="1" fillId="0" borderId="12" xfId="46" applyNumberFormat="1" applyFont="1" applyBorder="1" applyAlignment="1">
      <alignment horizontal="center" vertical="center" wrapText="1"/>
      <protection/>
    </xf>
    <xf numFmtId="0" fontId="1" fillId="0" borderId="12" xfId="46" applyFont="1" applyBorder="1" applyAlignment="1">
      <alignment vertical="center" wrapText="1"/>
      <protection/>
    </xf>
    <xf numFmtId="164" fontId="1" fillId="0" borderId="12" xfId="46" applyNumberFormat="1" applyFont="1" applyFill="1" applyBorder="1" applyAlignment="1">
      <alignment horizontal="center" vertical="center" wrapText="1"/>
      <protection/>
    </xf>
    <xf numFmtId="0" fontId="1" fillId="0" borderId="12" xfId="48" applyFont="1" applyBorder="1" applyAlignment="1">
      <alignment horizontal="center" vertical="center" wrapText="1"/>
      <protection/>
    </xf>
    <xf numFmtId="0" fontId="1" fillId="0" borderId="10" xfId="46" applyFont="1" applyBorder="1" applyAlignment="1">
      <alignment horizontal="center" vertical="center" wrapText="1"/>
      <protection/>
    </xf>
    <xf numFmtId="1" fontId="1" fillId="0" borderId="12" xfId="48" applyNumberFormat="1" applyFont="1" applyBorder="1" applyAlignment="1">
      <alignment horizontal="center" vertical="center" wrapText="1"/>
      <protection/>
    </xf>
    <xf numFmtId="1" fontId="1" fillId="0" borderId="10" xfId="46" applyNumberFormat="1" applyFont="1" applyBorder="1" applyAlignment="1">
      <alignment horizontal="center" vertical="center" wrapText="1"/>
      <protection/>
    </xf>
    <xf numFmtId="0" fontId="1" fillId="0" borderId="10" xfId="49" applyFont="1" applyBorder="1" applyAlignment="1">
      <alignment vertical="center" wrapText="1"/>
      <protection/>
    </xf>
    <xf numFmtId="0" fontId="1" fillId="0" borderId="12" xfId="48" applyFont="1" applyBorder="1" applyAlignment="1">
      <alignment vertical="center" wrapText="1"/>
      <protection/>
    </xf>
    <xf numFmtId="0" fontId="1" fillId="0" borderId="10" xfId="46" applyFont="1" applyBorder="1" applyAlignment="1">
      <alignment vertical="center" wrapText="1"/>
      <protection/>
    </xf>
    <xf numFmtId="164" fontId="1" fillId="0" borderId="10" xfId="49" applyNumberFormat="1" applyFont="1" applyFill="1" applyBorder="1" applyAlignment="1">
      <alignment horizontal="center" vertical="center" wrapText="1"/>
      <protection/>
    </xf>
    <xf numFmtId="49" fontId="1" fillId="0" borderId="12" xfId="49" applyNumberFormat="1" applyFont="1" applyFill="1" applyBorder="1" applyAlignment="1">
      <alignment horizontal="center" vertical="center" wrapText="1"/>
      <protection/>
    </xf>
    <xf numFmtId="164" fontId="1" fillId="0" borderId="12" xfId="48" applyNumberFormat="1" applyFont="1" applyFill="1" applyBorder="1" applyAlignment="1">
      <alignment horizontal="center" vertical="center" wrapText="1"/>
      <protection/>
    </xf>
    <xf numFmtId="164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2" xfId="49" applyFont="1" applyBorder="1" applyAlignment="1">
      <alignment horizontal="left" vertical="center" wrapText="1"/>
      <protection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RTOVKA 2004 prevod" xfId="46"/>
    <cellStyle name="normální_STARTOVKA 2004 prevod 1" xfId="47"/>
    <cellStyle name="normální_STARTOVKA 2004 prevod 3" xfId="48"/>
    <cellStyle name="normální_STARTOVKA R4 KAMENICE 2004" xfId="49"/>
    <cellStyle name="normální_STARTOVKA R4 KAMENICE 2004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</xdr:row>
      <xdr:rowOff>0</xdr:rowOff>
    </xdr:from>
    <xdr:to>
      <xdr:col>5</xdr:col>
      <xdr:colOff>371475</xdr:colOff>
      <xdr:row>13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809625"/>
          <a:ext cx="1285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3" t="s">
        <v>0</v>
      </c>
      <c r="C17" s="88" t="s">
        <v>1</v>
      </c>
      <c r="D17" s="88"/>
      <c r="E17" s="88"/>
      <c r="F17" s="88"/>
      <c r="G17" s="88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3" t="s">
        <v>2</v>
      </c>
      <c r="C20" s="88" t="s">
        <v>3</v>
      </c>
      <c r="D20" s="88"/>
      <c r="E20" s="88"/>
      <c r="F20" s="88"/>
      <c r="G20" s="88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3" t="s">
        <v>4</v>
      </c>
      <c r="C23" s="89" t="s">
        <v>77</v>
      </c>
      <c r="D23" s="88"/>
      <c r="E23" s="88"/>
      <c r="F23" s="88"/>
      <c r="G23" s="88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90" t="s">
        <v>5</v>
      </c>
      <c r="C28" s="90"/>
      <c r="D28" s="88"/>
      <c r="E28" s="88"/>
      <c r="F28" s="88"/>
      <c r="G28" s="2"/>
      <c r="H28" s="2"/>
      <c r="I28" s="2"/>
    </row>
    <row r="29" spans="1:9" ht="12.75">
      <c r="A29" s="2"/>
      <c r="B29" s="3"/>
      <c r="C29" s="3"/>
      <c r="D29" s="2"/>
      <c r="E29" s="2"/>
      <c r="F29" s="2"/>
      <c r="G29" s="2"/>
      <c r="H29" s="2"/>
      <c r="I29" s="2"/>
    </row>
    <row r="30" spans="1:9" ht="12.75">
      <c r="A30" s="2"/>
      <c r="B30" s="90" t="s">
        <v>6</v>
      </c>
      <c r="C30" s="90"/>
      <c r="D30" s="88"/>
      <c r="E30" s="88"/>
      <c r="F30" s="88"/>
      <c r="G30" s="2"/>
      <c r="H30" s="2"/>
      <c r="I30" s="2"/>
    </row>
    <row r="31" spans="1:9" ht="12.75">
      <c r="A31" s="2"/>
      <c r="B31" s="3"/>
      <c r="C31" s="3"/>
      <c r="D31" s="2"/>
      <c r="E31" s="2"/>
      <c r="F31" s="2"/>
      <c r="G31" s="2"/>
      <c r="H31" s="2"/>
      <c r="I31" s="2"/>
    </row>
    <row r="32" spans="1:9" ht="12.75">
      <c r="A32" s="2"/>
      <c r="B32" s="90" t="s">
        <v>7</v>
      </c>
      <c r="C32" s="90"/>
      <c r="D32" s="88" t="s">
        <v>8</v>
      </c>
      <c r="E32" s="88"/>
      <c r="F32" s="88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3" t="s">
        <v>9</v>
      </c>
      <c r="C37" s="88" t="s">
        <v>10</v>
      </c>
      <c r="D37" s="88"/>
      <c r="E37" s="88"/>
      <c r="F37" s="88"/>
      <c r="G37" s="88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</sheetData>
  <sheetProtection/>
  <mergeCells count="10">
    <mergeCell ref="C17:G17"/>
    <mergeCell ref="C20:G20"/>
    <mergeCell ref="C23:G23"/>
    <mergeCell ref="B28:C28"/>
    <mergeCell ref="D28:F28"/>
    <mergeCell ref="C37:G37"/>
    <mergeCell ref="B30:C30"/>
    <mergeCell ref="D30:F30"/>
    <mergeCell ref="B32:C32"/>
    <mergeCell ref="D32:F3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8515625" style="4" customWidth="1"/>
    <col min="2" max="2" width="3.8515625" style="5" customWidth="1"/>
    <col min="3" max="3" width="21.57421875" style="5" customWidth="1"/>
    <col min="4" max="4" width="8.7109375" style="6" customWidth="1"/>
    <col min="5" max="5" width="20.7109375" style="7" customWidth="1"/>
    <col min="6" max="6" width="4.28125" style="6" customWidth="1"/>
    <col min="7" max="8" width="12.7109375" style="5" customWidth="1"/>
    <col min="9" max="10" width="9.140625" style="8" customWidth="1"/>
    <col min="11" max="16384" width="9.140625" style="9" customWidth="1"/>
  </cols>
  <sheetData>
    <row r="1" spans="1:10" ht="25.5">
      <c r="A1" s="10" t="s">
        <v>11</v>
      </c>
      <c r="B1" s="10" t="s">
        <v>12</v>
      </c>
      <c r="C1" s="11" t="s">
        <v>13</v>
      </c>
      <c r="D1" s="12" t="s">
        <v>14</v>
      </c>
      <c r="E1" s="11" t="s">
        <v>15</v>
      </c>
      <c r="F1" s="12" t="s">
        <v>16</v>
      </c>
      <c r="G1" s="11" t="s">
        <v>17</v>
      </c>
      <c r="H1" s="11" t="s">
        <v>18</v>
      </c>
      <c r="I1" s="13"/>
      <c r="J1" s="5"/>
    </row>
    <row r="2" spans="1:8" ht="51">
      <c r="A2" s="14">
        <v>1</v>
      </c>
      <c r="B2" s="69" t="s">
        <v>30</v>
      </c>
      <c r="C2" s="38" t="s">
        <v>31</v>
      </c>
      <c r="D2" s="39">
        <v>50</v>
      </c>
      <c r="E2" s="40" t="s">
        <v>78</v>
      </c>
      <c r="F2" s="41" t="s">
        <v>79</v>
      </c>
      <c r="G2" s="19">
        <v>0.4583333333333333</v>
      </c>
      <c r="H2" s="19">
        <v>0.4583333333333333</v>
      </c>
    </row>
    <row r="3" spans="1:8" ht="51">
      <c r="A3" s="14">
        <v>2</v>
      </c>
      <c r="B3" s="32" t="s">
        <v>30</v>
      </c>
      <c r="C3" s="42" t="s">
        <v>86</v>
      </c>
      <c r="D3" s="43">
        <v>109</v>
      </c>
      <c r="E3" s="44" t="s">
        <v>87</v>
      </c>
      <c r="F3" s="31" t="s">
        <v>88</v>
      </c>
      <c r="G3" s="19">
        <v>0.4590277777777778</v>
      </c>
      <c r="H3" s="19">
        <v>0.4590277777777778</v>
      </c>
    </row>
    <row r="4" spans="1:8" ht="51">
      <c r="A4" s="14">
        <v>3</v>
      </c>
      <c r="B4" s="33" t="s">
        <v>30</v>
      </c>
      <c r="C4" s="45" t="s">
        <v>32</v>
      </c>
      <c r="D4" s="46">
        <v>111</v>
      </c>
      <c r="E4" s="47" t="s">
        <v>93</v>
      </c>
      <c r="F4" s="27" t="s">
        <v>94</v>
      </c>
      <c r="G4" s="19">
        <v>0.459722222222222</v>
      </c>
      <c r="H4" s="19">
        <v>0.459722222222222</v>
      </c>
    </row>
    <row r="5" spans="1:8" ht="12.75">
      <c r="A5" s="14">
        <v>4</v>
      </c>
      <c r="B5" s="69" t="s">
        <v>30</v>
      </c>
      <c r="C5" s="28">
        <v>0</v>
      </c>
      <c r="D5" s="29">
        <v>0</v>
      </c>
      <c r="E5" s="30">
        <v>0</v>
      </c>
      <c r="F5" s="31">
        <v>0</v>
      </c>
      <c r="G5" s="19">
        <v>0.460416666666667</v>
      </c>
      <c r="H5" s="19">
        <v>0.460416666666667</v>
      </c>
    </row>
    <row r="6" spans="1:8" ht="12.75">
      <c r="A6" s="14">
        <v>5</v>
      </c>
      <c r="B6" s="69" t="s">
        <v>30</v>
      </c>
      <c r="C6" s="28">
        <v>0</v>
      </c>
      <c r="D6" s="29">
        <v>0</v>
      </c>
      <c r="E6" s="30">
        <v>0</v>
      </c>
      <c r="F6" s="31">
        <v>0</v>
      </c>
      <c r="G6" s="19">
        <v>0.461111111111111</v>
      </c>
      <c r="H6" s="19">
        <v>0.461111111111111</v>
      </c>
    </row>
    <row r="7" spans="1:8" ht="12.75">
      <c r="A7" s="14">
        <v>6</v>
      </c>
      <c r="B7" s="69" t="s">
        <v>30</v>
      </c>
      <c r="C7" s="28">
        <v>0</v>
      </c>
      <c r="D7" s="29">
        <v>0</v>
      </c>
      <c r="E7" s="30">
        <v>0</v>
      </c>
      <c r="F7" s="31">
        <v>0</v>
      </c>
      <c r="G7" s="19">
        <v>0.461805555555556</v>
      </c>
      <c r="H7" s="19">
        <v>0.461805555555556</v>
      </c>
    </row>
    <row r="8" spans="1:8" ht="51">
      <c r="A8" s="14">
        <v>10</v>
      </c>
      <c r="B8" s="32" t="s">
        <v>19</v>
      </c>
      <c r="C8" s="15" t="s">
        <v>20</v>
      </c>
      <c r="D8" s="16">
        <v>111</v>
      </c>
      <c r="E8" s="17" t="s">
        <v>73</v>
      </c>
      <c r="F8" s="18" t="s">
        <v>92</v>
      </c>
      <c r="G8" s="19">
        <v>0.4625</v>
      </c>
      <c r="H8" s="19">
        <v>0.4625</v>
      </c>
    </row>
    <row r="9" spans="1:8" ht="51">
      <c r="A9" s="14">
        <v>11</v>
      </c>
      <c r="B9" s="32" t="s">
        <v>19</v>
      </c>
      <c r="C9" s="24" t="s">
        <v>21</v>
      </c>
      <c r="D9" s="25">
        <v>137</v>
      </c>
      <c r="E9" s="26" t="s">
        <v>74</v>
      </c>
      <c r="F9" s="27" t="s">
        <v>22</v>
      </c>
      <c r="G9" s="19">
        <v>0.463194444444445</v>
      </c>
      <c r="H9" s="19" t="s">
        <v>76</v>
      </c>
    </row>
    <row r="10" spans="1:8" ht="51">
      <c r="A10" s="14">
        <v>12</v>
      </c>
      <c r="B10" s="32" t="s">
        <v>19</v>
      </c>
      <c r="C10" s="20" t="s">
        <v>105</v>
      </c>
      <c r="D10" s="21">
        <v>133</v>
      </c>
      <c r="E10" s="22" t="s">
        <v>106</v>
      </c>
      <c r="F10" s="23" t="s">
        <v>107</v>
      </c>
      <c r="G10" s="19">
        <v>0.463888888888889</v>
      </c>
      <c r="H10" s="19" t="s">
        <v>76</v>
      </c>
    </row>
    <row r="11" spans="1:8" ht="51">
      <c r="A11" s="14">
        <v>13</v>
      </c>
      <c r="B11" s="32" t="s">
        <v>19</v>
      </c>
      <c r="C11" s="70" t="s">
        <v>89</v>
      </c>
      <c r="D11" s="71">
        <v>109</v>
      </c>
      <c r="E11" s="87" t="s">
        <v>90</v>
      </c>
      <c r="F11" s="84" t="s">
        <v>91</v>
      </c>
      <c r="G11" s="19">
        <v>0.464583333333334</v>
      </c>
      <c r="H11" s="19" t="s">
        <v>76</v>
      </c>
    </row>
    <row r="12" spans="1:8" ht="12.75">
      <c r="A12" s="14">
        <v>14</v>
      </c>
      <c r="B12" s="32" t="s">
        <v>19</v>
      </c>
      <c r="C12" s="28">
        <v>0</v>
      </c>
      <c r="D12" s="29">
        <v>0</v>
      </c>
      <c r="E12" s="30">
        <v>0</v>
      </c>
      <c r="F12" s="31">
        <v>0</v>
      </c>
      <c r="G12" s="19">
        <v>0.465277777777778</v>
      </c>
      <c r="H12" s="19">
        <v>0.46319444444444446</v>
      </c>
    </row>
    <row r="13" spans="1:8" ht="63.75">
      <c r="A13" s="14">
        <v>15</v>
      </c>
      <c r="B13" s="32" t="s">
        <v>23</v>
      </c>
      <c r="C13" s="77" t="s">
        <v>98</v>
      </c>
      <c r="D13" s="79">
        <v>155</v>
      </c>
      <c r="E13" s="82" t="s">
        <v>99</v>
      </c>
      <c r="F13" s="86" t="s">
        <v>100</v>
      </c>
      <c r="G13" s="19">
        <v>0.465972222222223</v>
      </c>
      <c r="H13" s="19">
        <v>0.46388888888888885</v>
      </c>
    </row>
    <row r="14" spans="1:8" ht="51">
      <c r="A14" s="14">
        <v>16</v>
      </c>
      <c r="B14" s="32" t="s">
        <v>23</v>
      </c>
      <c r="C14" s="28" t="s">
        <v>27</v>
      </c>
      <c r="D14" s="29" t="s">
        <v>109</v>
      </c>
      <c r="E14" s="80" t="s">
        <v>103</v>
      </c>
      <c r="F14" s="83" t="s">
        <v>104</v>
      </c>
      <c r="G14" s="19">
        <v>0.466666666666667</v>
      </c>
      <c r="H14" s="19">
        <v>0.464583333333333</v>
      </c>
    </row>
    <row r="15" spans="1:8" ht="51">
      <c r="A15" s="14">
        <v>17</v>
      </c>
      <c r="B15" s="32" t="s">
        <v>23</v>
      </c>
      <c r="C15" s="28" t="s">
        <v>83</v>
      </c>
      <c r="D15" s="29">
        <v>109</v>
      </c>
      <c r="E15" s="80" t="s">
        <v>84</v>
      </c>
      <c r="F15" s="83" t="s">
        <v>85</v>
      </c>
      <c r="G15" s="19">
        <v>0.467361111111112</v>
      </c>
      <c r="H15" s="19">
        <v>0.465277777777778</v>
      </c>
    </row>
    <row r="16" spans="1:8" ht="51">
      <c r="A16" s="14">
        <v>18</v>
      </c>
      <c r="B16" s="32" t="s">
        <v>23</v>
      </c>
      <c r="C16" s="28" t="s">
        <v>80</v>
      </c>
      <c r="D16" s="29">
        <v>147</v>
      </c>
      <c r="E16" s="80" t="s">
        <v>81</v>
      </c>
      <c r="F16" s="83" t="s">
        <v>82</v>
      </c>
      <c r="G16" s="19">
        <v>0.468055555555556</v>
      </c>
      <c r="H16" s="19">
        <v>0.465972222222222</v>
      </c>
    </row>
    <row r="17" spans="1:8" ht="51">
      <c r="A17" s="14">
        <v>19</v>
      </c>
      <c r="B17" s="32" t="s">
        <v>23</v>
      </c>
      <c r="C17" s="72" t="s">
        <v>28</v>
      </c>
      <c r="D17" s="73">
        <v>222</v>
      </c>
      <c r="E17" s="74" t="s">
        <v>108</v>
      </c>
      <c r="F17" s="75" t="s">
        <v>29</v>
      </c>
      <c r="G17" s="19">
        <v>0.468750000000001</v>
      </c>
      <c r="H17" s="19">
        <v>0.466666666666666</v>
      </c>
    </row>
    <row r="18" spans="1:8" ht="51">
      <c r="A18" s="14">
        <v>20</v>
      </c>
      <c r="B18" s="32" t="s">
        <v>23</v>
      </c>
      <c r="C18" s="76" t="s">
        <v>24</v>
      </c>
      <c r="D18" s="78">
        <v>147</v>
      </c>
      <c r="E18" s="81" t="s">
        <v>75</v>
      </c>
      <c r="F18" s="85" t="s">
        <v>25</v>
      </c>
      <c r="G18" s="19">
        <v>0.469444444444445</v>
      </c>
      <c r="H18" s="19">
        <v>0.467361111111111</v>
      </c>
    </row>
    <row r="19" spans="1:8" ht="51">
      <c r="A19" s="14">
        <v>21</v>
      </c>
      <c r="B19" s="32" t="s">
        <v>23</v>
      </c>
      <c r="C19" s="77" t="s">
        <v>95</v>
      </c>
      <c r="D19" s="79">
        <v>155</v>
      </c>
      <c r="E19" s="82" t="s">
        <v>96</v>
      </c>
      <c r="F19" s="86" t="s">
        <v>97</v>
      </c>
      <c r="G19" s="19">
        <v>0.47013888888889</v>
      </c>
      <c r="H19" s="19">
        <v>0.468055555555555</v>
      </c>
    </row>
    <row r="20" spans="1:8" ht="51">
      <c r="A20" s="14">
        <v>22</v>
      </c>
      <c r="B20" s="32" t="s">
        <v>23</v>
      </c>
      <c r="C20" s="34" t="s">
        <v>26</v>
      </c>
      <c r="D20" s="35">
        <v>50</v>
      </c>
      <c r="E20" s="36" t="s">
        <v>101</v>
      </c>
      <c r="F20" s="37" t="s">
        <v>102</v>
      </c>
      <c r="G20" s="19">
        <v>0.470833333333335</v>
      </c>
      <c r="H20" s="19">
        <v>0.46875</v>
      </c>
    </row>
    <row r="21" spans="1:8" ht="12.75">
      <c r="A21" s="14">
        <v>23</v>
      </c>
      <c r="B21" s="33" t="s">
        <v>23</v>
      </c>
      <c r="C21" s="28">
        <v>0</v>
      </c>
      <c r="D21" s="29">
        <v>0</v>
      </c>
      <c r="E21" s="30">
        <v>0</v>
      </c>
      <c r="F21" s="31">
        <v>0</v>
      </c>
      <c r="G21" s="19">
        <v>0.47152777777778</v>
      </c>
      <c r="H21" s="19">
        <v>0.469444444444444</v>
      </c>
    </row>
    <row r="22" spans="1:8" ht="12.75">
      <c r="A22" s="14">
        <v>24</v>
      </c>
      <c r="B22" s="33" t="s">
        <v>23</v>
      </c>
      <c r="C22" s="28">
        <v>0</v>
      </c>
      <c r="D22" s="29">
        <v>0</v>
      </c>
      <c r="E22" s="30">
        <v>0</v>
      </c>
      <c r="F22" s="31">
        <v>0</v>
      </c>
      <c r="G22" s="19">
        <v>0.472222222222225</v>
      </c>
      <c r="H22" s="19">
        <v>0.470138888888888</v>
      </c>
    </row>
    <row r="23" spans="1:8" ht="12.75">
      <c r="A23" s="14">
        <v>26</v>
      </c>
      <c r="B23" s="32" t="s">
        <v>30</v>
      </c>
      <c r="C23" s="28">
        <v>0</v>
      </c>
      <c r="D23" s="29">
        <v>0</v>
      </c>
      <c r="E23" s="30">
        <v>0</v>
      </c>
      <c r="F23" s="31">
        <v>0</v>
      </c>
      <c r="G23" s="19">
        <v>0.47291666666667</v>
      </c>
      <c r="H23" s="19">
        <v>0.470833333333333</v>
      </c>
    </row>
    <row r="24" spans="1:8" ht="12.75">
      <c r="A24" s="14">
        <v>27</v>
      </c>
      <c r="B24" s="33" t="s">
        <v>30</v>
      </c>
      <c r="C24" s="28">
        <v>0</v>
      </c>
      <c r="D24" s="29">
        <v>0</v>
      </c>
      <c r="E24" s="30">
        <v>0</v>
      </c>
      <c r="F24" s="31">
        <v>0</v>
      </c>
      <c r="G24" s="19">
        <v>0.473611111111115</v>
      </c>
      <c r="H24" s="19">
        <v>0.471527777777777</v>
      </c>
    </row>
    <row r="25" spans="1:8" ht="12.75">
      <c r="A25" s="14">
        <v>28</v>
      </c>
      <c r="B25" s="32" t="s">
        <v>30</v>
      </c>
      <c r="C25" s="28">
        <v>0</v>
      </c>
      <c r="D25" s="29">
        <v>0</v>
      </c>
      <c r="E25" s="30">
        <v>0</v>
      </c>
      <c r="F25" s="31">
        <v>0</v>
      </c>
      <c r="G25" s="19">
        <v>0.47430555555556</v>
      </c>
      <c r="H25" s="19">
        <v>0.472222222222221</v>
      </c>
    </row>
    <row r="26" spans="1:8" ht="12.75">
      <c r="A26" s="14">
        <v>29</v>
      </c>
      <c r="B26" s="32" t="s">
        <v>30</v>
      </c>
      <c r="C26" s="28">
        <v>0</v>
      </c>
      <c r="D26" s="29">
        <v>0</v>
      </c>
      <c r="E26" s="30">
        <v>0</v>
      </c>
      <c r="F26" s="31">
        <v>0</v>
      </c>
      <c r="G26" s="19">
        <v>0.475000000000005</v>
      </c>
      <c r="H26" s="19">
        <v>0.472916666666666</v>
      </c>
    </row>
    <row r="27" spans="1:8" ht="12.75">
      <c r="A27" s="14">
        <v>30</v>
      </c>
      <c r="B27" s="32" t="s">
        <v>30</v>
      </c>
      <c r="C27" s="28">
        <v>0</v>
      </c>
      <c r="D27" s="29">
        <v>0</v>
      </c>
      <c r="E27" s="30">
        <v>0</v>
      </c>
      <c r="F27" s="31">
        <v>0</v>
      </c>
      <c r="G27" s="19">
        <v>0.47569444444445</v>
      </c>
      <c r="H27" s="19">
        <v>0.47361111111111</v>
      </c>
    </row>
  </sheetData>
  <sheetProtection/>
  <printOptions horizontalCentered="1"/>
  <pageMargins left="0.39375" right="0.39375" top="0.7083333333333334" bottom="0.39375000000000004" header="0.11805555555555557" footer="0.11805555555555557"/>
  <pageSetup horizontalDpi="300" verticalDpi="300" orientation="portrait" paperSize="9" r:id="rId1"/>
  <headerFooter alignWithMargins="0">
    <oddHeader>&amp;C&amp;"Arial CE,Tučné"&amp;14Startovní listina Kamenice 10.-11.4.2010</oddHeader>
    <oddFooter>&amp;C&amp;"Arial CE,Běžné"&amp;P/&amp;N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48" customWidth="1"/>
    <col min="2" max="2" width="3.8515625" style="49" customWidth="1"/>
    <col min="3" max="3" width="21.57421875" style="50" customWidth="1"/>
    <col min="4" max="4" width="5.421875" style="51" customWidth="1"/>
    <col min="5" max="5" width="20.7109375" style="52" customWidth="1"/>
    <col min="6" max="6" width="4.28125" style="50" customWidth="1"/>
    <col min="7" max="7" width="11.140625" style="53" customWidth="1"/>
    <col min="8" max="8" width="11.140625" style="54" customWidth="1"/>
    <col min="9" max="9" width="11.140625" style="53" customWidth="1"/>
    <col min="10" max="10" width="7.140625" style="55" customWidth="1"/>
    <col min="11" max="11" width="9.140625" style="55" customWidth="1"/>
    <col min="12" max="16384" width="9.140625" style="56" customWidth="1"/>
  </cols>
  <sheetData>
    <row r="1" spans="1:10" ht="25.5">
      <c r="A1" s="57" t="s">
        <v>34</v>
      </c>
      <c r="B1" s="10" t="s">
        <v>11</v>
      </c>
      <c r="C1" s="11" t="s">
        <v>13</v>
      </c>
      <c r="D1" s="12" t="s">
        <v>14</v>
      </c>
      <c r="E1" s="11" t="s">
        <v>15</v>
      </c>
      <c r="F1" s="10" t="s">
        <v>16</v>
      </c>
      <c r="G1" s="11" t="s">
        <v>35</v>
      </c>
      <c r="H1" s="11" t="s">
        <v>36</v>
      </c>
      <c r="I1" s="11" t="s">
        <v>37</v>
      </c>
      <c r="J1" s="11" t="s">
        <v>38</v>
      </c>
    </row>
    <row r="2" spans="1:10" ht="63.75">
      <c r="A2" s="58">
        <v>1</v>
      </c>
      <c r="B2" s="59">
        <v>15</v>
      </c>
      <c r="C2" s="42" t="str">
        <f>VLOOKUP($B2,'Startovka R4'!$A$2:$H$27,3,0)</f>
        <v>Kaplicík</v>
      </c>
      <c r="D2" s="42">
        <f>VLOOKUP($B2,'Startovka R4'!$A$2:$H$27,4,0)</f>
        <v>155</v>
      </c>
      <c r="E2" s="44" t="str">
        <f>VLOOKUP($B2,'Startovka R4'!$A$2:$H$27,5,0)</f>
        <v>Morong Filip
Marek Karel
Dvorská Barbara
Musil Filip
Cais František</v>
      </c>
      <c r="F2" s="42" t="str">
        <f>VLOOKUP($B2,'Startovka R4'!$A$2:$H$27,6,0)</f>
        <v>93
92
93
96
97</v>
      </c>
      <c r="G2" s="60">
        <f>VLOOKUP($B2,'Startovka R4'!$A$2:$H$27,7,0)</f>
        <v>0.465972222222223</v>
      </c>
      <c r="H2" s="61">
        <f>VLOOKUP($B2,List1!$C$2:$D$257,2,0)</f>
        <v>0</v>
      </c>
      <c r="I2" s="62">
        <f aca="true" t="shared" si="0" ref="I2:I14">H2-G2</f>
        <v>-0.465972222222223</v>
      </c>
      <c r="J2" s="63">
        <v>400</v>
      </c>
    </row>
    <row r="3" spans="1:10" ht="51">
      <c r="A3" s="58">
        <v>2</v>
      </c>
      <c r="B3" s="59">
        <v>16</v>
      </c>
      <c r="C3" s="42" t="str">
        <f>VLOOKUP($B3,'Startovka R4'!$A$2:$H$27,3,0)</f>
        <v>Jiskra Havlíčkův Brod kadeti</v>
      </c>
      <c r="D3" s="42" t="str">
        <f>VLOOKUP($B3,'Startovka R4'!$A$2:$H$27,4,0)</f>
        <v>123
JM</v>
      </c>
      <c r="E3" s="44" t="str">
        <f>VLOOKUP($B3,'Startovka R4'!$A$2:$H$27,5,0)</f>
        <v>Furst Richard
Černý Michal
Žák Petr
Havlíček Jiří</v>
      </c>
      <c r="F3" s="42" t="str">
        <f>VLOOKUP($B3,'Startovka R4'!$A$2:$H$27,6,0)</f>
        <v>95
94
95
95</v>
      </c>
      <c r="G3" s="60">
        <f>VLOOKUP($B3,'Startovka R4'!$A$2:$H$27,7,0)</f>
        <v>0.466666666666667</v>
      </c>
      <c r="H3" s="61">
        <f>VLOOKUP($B3,List1!$C$2:$D$257,2,0)</f>
        <v>0</v>
      </c>
      <c r="I3" s="62">
        <f t="shared" si="0"/>
        <v>-0.466666666666667</v>
      </c>
      <c r="J3" s="63" t="s">
        <v>39</v>
      </c>
    </row>
    <row r="4" spans="1:10" ht="51">
      <c r="A4" s="58">
        <v>3</v>
      </c>
      <c r="B4" s="59">
        <v>17</v>
      </c>
      <c r="C4" s="42" t="str">
        <f>VLOOKUP($B4,'Startovka R4'!$A$2:$H$27,3,0)</f>
        <v>TR Junior</v>
      </c>
      <c r="D4" s="42">
        <f>VLOOKUP($B4,'Startovka R4'!$A$2:$H$27,4,0)</f>
        <v>109</v>
      </c>
      <c r="E4" s="44" t="str">
        <f>VLOOKUP($B4,'Startovka R4'!$A$2:$H$27,5,0)</f>
        <v>Lorenc Ondřej
Šťastný Filip
Jílek Jan
Pavlík Radek</v>
      </c>
      <c r="F4" s="42" t="str">
        <f>VLOOKUP($B4,'Startovka R4'!$A$2:$H$27,6,0)</f>
        <v>91
94
93
93</v>
      </c>
      <c r="G4" s="60">
        <f>VLOOKUP($B4,'Startovka R4'!$A$2:$H$27,7,0)</f>
        <v>0.467361111111112</v>
      </c>
      <c r="H4" s="61">
        <f>VLOOKUP($B4,List1!$C$2:$D$257,2,0)</f>
        <v>0</v>
      </c>
      <c r="I4" s="62">
        <f t="shared" si="0"/>
        <v>-0.467361111111112</v>
      </c>
      <c r="J4" s="63" t="s">
        <v>40</v>
      </c>
    </row>
    <row r="5" spans="1:10" ht="51">
      <c r="A5" s="58">
        <v>4</v>
      </c>
      <c r="B5" s="59">
        <v>18</v>
      </c>
      <c r="C5" s="42" t="str">
        <f>VLOOKUP($B5,'Startovka R4'!$A$2:$H$27,3,0)</f>
        <v>RK Hodonín 007</v>
      </c>
      <c r="D5" s="42">
        <f>VLOOKUP($B5,'Startovka R4'!$A$2:$H$27,4,0)</f>
        <v>147</v>
      </c>
      <c r="E5" s="44" t="str">
        <f>VLOOKUP($B5,'Startovka R4'!$A$2:$H$27,5,0)</f>
        <v>Janošek Radek
Kozlík Jiří
Martinka Antonín
Martinka Tomáš</v>
      </c>
      <c r="F5" s="42" t="str">
        <f>VLOOKUP($B5,'Startovka R4'!$A$2:$H$27,6,0)</f>
        <v>91
93
93
93</v>
      </c>
      <c r="G5" s="60">
        <f>VLOOKUP($B5,'Startovka R4'!$A$2:$H$27,7,0)</f>
        <v>0.468055555555556</v>
      </c>
      <c r="H5" s="61">
        <f>VLOOKUP($B5,List1!$C$2:$D$257,2,0)</f>
        <v>0</v>
      </c>
      <c r="I5" s="62">
        <f t="shared" si="0"/>
        <v>-0.468055555555556</v>
      </c>
      <c r="J5" s="63" t="s">
        <v>41</v>
      </c>
    </row>
    <row r="6" spans="1:10" ht="51">
      <c r="A6" s="58">
        <v>5</v>
      </c>
      <c r="B6" s="59">
        <v>19</v>
      </c>
      <c r="C6" s="42" t="str">
        <f>VLOOKUP($B6,'Startovka R4'!$A$2:$H$27,3,0)</f>
        <v>RK Gymnázium Letohrad</v>
      </c>
      <c r="D6" s="42">
        <f>VLOOKUP($B6,'Startovka R4'!$A$2:$H$27,4,0)</f>
        <v>222</v>
      </c>
      <c r="E6" s="44" t="str">
        <f>VLOOKUP($B6,'Startovka R4'!$A$2:$H$27,5,0)</f>
        <v>Paďour Jiří                      Šembera Jiří                    Kristl Václav                    Vlček Jan</v>
      </c>
      <c r="F6" s="42" t="str">
        <f>VLOOKUP($B6,'Startovka R4'!$A$2:$H$27,6,0)</f>
        <v>92  91  91  91</v>
      </c>
      <c r="G6" s="60">
        <f>VLOOKUP($B6,'Startovka R4'!$A$2:$H$27,7,0)</f>
        <v>0.468750000000001</v>
      </c>
      <c r="H6" s="61">
        <f>VLOOKUP($B6,List1!$C$2:$D$257,2,0)</f>
        <v>0</v>
      </c>
      <c r="I6" s="62">
        <f t="shared" si="0"/>
        <v>-0.468750000000001</v>
      </c>
      <c r="J6" s="63" t="s">
        <v>42</v>
      </c>
    </row>
    <row r="7" spans="1:10" ht="51">
      <c r="A7" s="58">
        <v>6</v>
      </c>
      <c r="B7" s="59">
        <v>20</v>
      </c>
      <c r="C7" s="42" t="str">
        <f>VLOOKUP($B7,'Startovka R4'!$A$2:$H$27,3,0)</f>
        <v>RK Hodonín - 001</v>
      </c>
      <c r="D7" s="42">
        <f>VLOOKUP($B7,'Startovka R4'!$A$2:$H$27,4,0)</f>
        <v>147</v>
      </c>
      <c r="E7" s="44" t="str">
        <f>VLOOKUP($B7,'Startovka R4'!$A$2:$H$27,5,0)</f>
        <v>Hřiba Štěpán
Hřiba Jakub
Chrenka Vojtěch
Blanář Jindřich</v>
      </c>
      <c r="F7" s="42" t="str">
        <f>VLOOKUP($B7,'Startovka R4'!$A$2:$H$27,6,0)</f>
        <v>92  92  91  93</v>
      </c>
      <c r="G7" s="60">
        <f>VLOOKUP($B7,'Startovka R4'!$A$2:$H$27,7,0)</f>
        <v>0.469444444444445</v>
      </c>
      <c r="H7" s="61">
        <f>VLOOKUP($B7,List1!$C$2:$D$257,2,0)</f>
        <v>0</v>
      </c>
      <c r="I7" s="62">
        <f t="shared" si="0"/>
        <v>-0.469444444444445</v>
      </c>
      <c r="J7" s="63" t="s">
        <v>43</v>
      </c>
    </row>
    <row r="8" spans="1:10" ht="51">
      <c r="A8" s="58">
        <v>7</v>
      </c>
      <c r="B8" s="59">
        <v>21</v>
      </c>
      <c r="C8" s="42" t="str">
        <f>VLOOKUP($B8,'Startovka R4'!$A$2:$H$27,3,0)</f>
        <v>Junior A</v>
      </c>
      <c r="D8" s="42">
        <f>VLOOKUP($B8,'Startovka R4'!$A$2:$H$27,4,0)</f>
        <v>155</v>
      </c>
      <c r="E8" s="44" t="str">
        <f>VLOOKUP($B8,'Startovka R4'!$A$2:$H$27,5,0)</f>
        <v>Musil Filip                          Myslivec Jan                         Mára Petr                                     Kobera Jakub</v>
      </c>
      <c r="F8" s="42" t="str">
        <f>VLOOKUP($B8,'Startovka R4'!$A$2:$H$27,6,0)</f>
        <v>92  91  94  94</v>
      </c>
      <c r="G8" s="60">
        <f>VLOOKUP($B8,'Startovka R4'!$A$2:$H$27,7,0)</f>
        <v>0.47013888888889</v>
      </c>
      <c r="H8" s="61">
        <f>VLOOKUP($B8,List1!$C$2:$D$257,2,0)</f>
        <v>0</v>
      </c>
      <c r="I8" s="62">
        <f t="shared" si="0"/>
        <v>-0.47013888888889</v>
      </c>
      <c r="J8" s="63" t="s">
        <v>44</v>
      </c>
    </row>
    <row r="9" spans="1:10" ht="51">
      <c r="A9" s="58">
        <v>8</v>
      </c>
      <c r="B9" s="59">
        <v>22</v>
      </c>
      <c r="C9" s="42" t="str">
        <f>VLOOKUP($B9,'Startovka R4'!$A$2:$H$27,3,0)</f>
        <v>MB junioři</v>
      </c>
      <c r="D9" s="42">
        <f>VLOOKUP($B9,'Startovka R4'!$A$2:$H$27,4,0)</f>
        <v>50</v>
      </c>
      <c r="E9" s="44" t="str">
        <f>VLOOKUP($B9,'Startovka R4'!$A$2:$H$27,5,0)</f>
        <v>Bernardová Lucie
Líhařová Nikola
Duková Sabina
Procházka Jan</v>
      </c>
      <c r="F9" s="42" t="str">
        <f>VLOOKUP($B9,'Startovka R4'!$A$2:$H$27,6,0)</f>
        <v>92
93
94
93</v>
      </c>
      <c r="G9" s="60">
        <f>VLOOKUP($B9,'Startovka R4'!$A$2:$H$27,7,0)</f>
        <v>0.470833333333335</v>
      </c>
      <c r="H9" s="61">
        <f>VLOOKUP($B9,List1!$C$2:$D$257,2,0)</f>
        <v>0</v>
      </c>
      <c r="I9" s="62">
        <f t="shared" si="0"/>
        <v>-0.470833333333335</v>
      </c>
      <c r="J9" s="63" t="s">
        <v>45</v>
      </c>
    </row>
    <row r="10" spans="1:10" ht="12.75">
      <c r="A10" s="58">
        <v>9</v>
      </c>
      <c r="B10" s="59">
        <v>23</v>
      </c>
      <c r="C10" s="42">
        <f>VLOOKUP($B10,'Startovka R4'!$A$2:$H$27,3,0)</f>
        <v>0</v>
      </c>
      <c r="D10" s="42">
        <f>VLOOKUP($B10,'Startovka R4'!$A$2:$H$27,4,0)</f>
        <v>0</v>
      </c>
      <c r="E10" s="44">
        <f>VLOOKUP($B10,'Startovka R4'!$A$2:$H$27,5,0)</f>
        <v>0</v>
      </c>
      <c r="F10" s="42">
        <f>VLOOKUP($B10,'Startovka R4'!$A$2:$H$27,6,0)</f>
        <v>0</v>
      </c>
      <c r="G10" s="60">
        <f>VLOOKUP($B10,'Startovka R4'!$A$2:$H$27,7,0)</f>
        <v>0.47152777777778</v>
      </c>
      <c r="H10" s="61">
        <f>VLOOKUP($B10,List1!$C$2:$D$257,2,0)</f>
        <v>0</v>
      </c>
      <c r="I10" s="62">
        <f t="shared" si="0"/>
        <v>-0.47152777777778</v>
      </c>
      <c r="J10" s="63" t="s">
        <v>46</v>
      </c>
    </row>
    <row r="11" spans="1:10" ht="12.75">
      <c r="A11" s="58">
        <v>10</v>
      </c>
      <c r="B11" s="59">
        <v>24</v>
      </c>
      <c r="C11" s="42">
        <f>VLOOKUP($B11,'Startovka R4'!$A$2:$H$27,3,0)</f>
        <v>0</v>
      </c>
      <c r="D11" s="42">
        <f>VLOOKUP($B11,'Startovka R4'!$A$2:$H$27,4,0)</f>
        <v>0</v>
      </c>
      <c r="E11" s="44">
        <f>VLOOKUP($B11,'Startovka R4'!$A$2:$H$27,5,0)</f>
        <v>0</v>
      </c>
      <c r="F11" s="42">
        <f>VLOOKUP($B11,'Startovka R4'!$A$2:$H$27,6,0)</f>
        <v>0</v>
      </c>
      <c r="G11" s="60">
        <f>VLOOKUP($B11,'Startovka R4'!$A$2:$H$27,7,0)</f>
        <v>0.472222222222225</v>
      </c>
      <c r="H11" s="61">
        <f>VLOOKUP($B11,List1!$C$2:$D$257,2,0)</f>
        <v>0</v>
      </c>
      <c r="I11" s="62">
        <f t="shared" si="0"/>
        <v>-0.472222222222225</v>
      </c>
      <c r="J11" s="63" t="s">
        <v>47</v>
      </c>
    </row>
    <row r="12" spans="1:10" ht="12.75">
      <c r="A12" s="58">
        <v>11</v>
      </c>
      <c r="B12" s="59">
        <v>0</v>
      </c>
      <c r="C12" s="42" t="e">
        <f>VLOOKUP($B12,'Startovka R4'!$A$2:$H$27,3,0)</f>
        <v>#N/A</v>
      </c>
      <c r="D12" s="42" t="e">
        <f>VLOOKUP($B12,'Startovka R4'!$A$2:$H$27,4,0)</f>
        <v>#N/A</v>
      </c>
      <c r="E12" s="44" t="e">
        <f>VLOOKUP($B12,'Startovka R4'!$A$2:$H$27,5,0)</f>
        <v>#N/A</v>
      </c>
      <c r="F12" s="42" t="e">
        <f>VLOOKUP($B12,'Startovka R4'!$A$2:$H$27,6,0)</f>
        <v>#N/A</v>
      </c>
      <c r="G12" s="60" t="e">
        <f>VLOOKUP($B12,'Startovka R4'!$A$2:$H$27,7,0)</f>
        <v>#N/A</v>
      </c>
      <c r="H12" s="61">
        <f>VLOOKUP($B12,List1!$C$2:$D$257,2,0)</f>
        <v>0</v>
      </c>
      <c r="I12" s="62" t="e">
        <f t="shared" si="0"/>
        <v>#N/A</v>
      </c>
      <c r="J12" s="63" t="s">
        <v>48</v>
      </c>
    </row>
    <row r="13" spans="1:10" ht="12.75">
      <c r="A13" s="58">
        <v>12</v>
      </c>
      <c r="B13" s="59">
        <v>0</v>
      </c>
      <c r="C13" s="42" t="e">
        <f>VLOOKUP($B13,'Startovka R4'!$A$2:$H$27,3,0)</f>
        <v>#N/A</v>
      </c>
      <c r="D13" s="42" t="e">
        <f>VLOOKUP($B13,'Startovka R4'!$A$2:$H$27,4,0)</f>
        <v>#N/A</v>
      </c>
      <c r="E13" s="44" t="e">
        <f>VLOOKUP($B13,'Startovka R4'!$A$2:$H$27,5,0)</f>
        <v>#N/A</v>
      </c>
      <c r="F13" s="42" t="e">
        <f>VLOOKUP($B13,'Startovka R4'!$A$2:$H$27,6,0)</f>
        <v>#N/A</v>
      </c>
      <c r="G13" s="60" t="e">
        <f>VLOOKUP($B13,'Startovka R4'!$A$2:$H$27,7,0)</f>
        <v>#N/A</v>
      </c>
      <c r="H13" s="61">
        <f>VLOOKUP($B13,List1!$C$2:$D$257,2,0)</f>
        <v>0</v>
      </c>
      <c r="I13" s="62" t="e">
        <f t="shared" si="0"/>
        <v>#N/A</v>
      </c>
      <c r="J13" s="63" t="s">
        <v>49</v>
      </c>
    </row>
    <row r="14" spans="1:10" ht="12.75">
      <c r="A14" s="58">
        <v>13</v>
      </c>
      <c r="B14" s="59">
        <v>0</v>
      </c>
      <c r="C14" s="42" t="e">
        <f>VLOOKUP($B14,'Startovka R4'!$A$2:$H$27,3,0)</f>
        <v>#N/A</v>
      </c>
      <c r="D14" s="42" t="e">
        <f>VLOOKUP($B14,'Startovka R4'!$A$2:$H$27,4,0)</f>
        <v>#N/A</v>
      </c>
      <c r="E14" s="44" t="e">
        <f>VLOOKUP($B14,'Startovka R4'!$A$2:$H$27,5,0)</f>
        <v>#N/A</v>
      </c>
      <c r="F14" s="42" t="e">
        <f>VLOOKUP($B14,'Startovka R4'!$A$2:$H$27,6,0)</f>
        <v>#N/A</v>
      </c>
      <c r="G14" s="60" t="e">
        <f>VLOOKUP($B14,'Startovka R4'!$A$2:$H$27,7,0)</f>
        <v>#N/A</v>
      </c>
      <c r="H14" s="61">
        <f>VLOOKUP($B14,List1!$C$2:$D$257,2,0)</f>
        <v>0</v>
      </c>
      <c r="I14" s="62" t="e">
        <f t="shared" si="0"/>
        <v>#N/A</v>
      </c>
      <c r="J14" s="63" t="s">
        <v>50</v>
      </c>
    </row>
    <row r="15" spans="1:10" ht="12.75">
      <c r="A15" s="58">
        <v>14</v>
      </c>
      <c r="B15" s="59">
        <v>0</v>
      </c>
      <c r="C15" s="42" t="e">
        <f>VLOOKUP($B15,'Startovka R4'!$A$2:$H$27,3,0)</f>
        <v>#N/A</v>
      </c>
      <c r="D15" s="42" t="e">
        <f>VLOOKUP($B15,'Startovka R4'!$A$2:$H$27,4,0)</f>
        <v>#N/A</v>
      </c>
      <c r="E15" s="44" t="e">
        <f>VLOOKUP($B15,'Startovka R4'!$A$2:$H$27,5,0)</f>
        <v>#N/A</v>
      </c>
      <c r="F15" s="42" t="e">
        <f>VLOOKUP($B15,'Startovka R4'!$A$2:$H$27,6,0)</f>
        <v>#N/A</v>
      </c>
      <c r="G15" s="60" t="e">
        <f>VLOOKUP($B15,'Startovka R4'!$A$2:$H$27,7,0)</f>
        <v>#N/A</v>
      </c>
      <c r="H15" s="61">
        <f>VLOOKUP($B15,List1!$C$2:$D$257,2,0)</f>
        <v>0</v>
      </c>
      <c r="I15" s="62" t="e">
        <f aca="true" t="shared" si="1" ref="I15:I20">H15-G15</f>
        <v>#N/A</v>
      </c>
      <c r="J15" s="63" t="s">
        <v>51</v>
      </c>
    </row>
    <row r="16" spans="1:10" ht="12.75">
      <c r="A16" s="58">
        <v>15</v>
      </c>
      <c r="B16" s="59">
        <v>0</v>
      </c>
      <c r="C16" s="42" t="e">
        <f>VLOOKUP($B16,'Startovka R4'!$A$2:$H$27,3,0)</f>
        <v>#N/A</v>
      </c>
      <c r="D16" s="42" t="e">
        <f>VLOOKUP($B16,'Startovka R4'!$A$2:$H$27,4,0)</f>
        <v>#N/A</v>
      </c>
      <c r="E16" s="44" t="e">
        <f>VLOOKUP($B16,'Startovka R4'!$A$2:$H$27,5,0)</f>
        <v>#N/A</v>
      </c>
      <c r="F16" s="42" t="e">
        <f>VLOOKUP($B16,'Startovka R4'!$A$2:$H$27,6,0)</f>
        <v>#N/A</v>
      </c>
      <c r="G16" s="60" t="e">
        <f>VLOOKUP($B16,'Startovka R4'!$A$2:$H$27,7,0)</f>
        <v>#N/A</v>
      </c>
      <c r="H16" s="61">
        <f>VLOOKUP($B16,List1!$C$2:$D$257,2,0)</f>
        <v>0</v>
      </c>
      <c r="I16" s="62" t="e">
        <f t="shared" si="1"/>
        <v>#N/A</v>
      </c>
      <c r="J16" s="63" t="s">
        <v>52</v>
      </c>
    </row>
    <row r="17" spans="1:10" ht="12.75">
      <c r="A17" s="58">
        <v>16</v>
      </c>
      <c r="B17" s="59">
        <v>0</v>
      </c>
      <c r="C17" s="42" t="e">
        <f>VLOOKUP($B17,'Startovka R4'!$A$2:$H$27,3,0)</f>
        <v>#N/A</v>
      </c>
      <c r="D17" s="42" t="e">
        <f>VLOOKUP($B17,'Startovka R4'!$A$2:$H$27,4,0)</f>
        <v>#N/A</v>
      </c>
      <c r="E17" s="44" t="e">
        <f>VLOOKUP($B17,'Startovka R4'!$A$2:$H$27,5,0)</f>
        <v>#N/A</v>
      </c>
      <c r="F17" s="42" t="e">
        <f>VLOOKUP($B17,'Startovka R4'!$A$2:$H$27,6,0)</f>
        <v>#N/A</v>
      </c>
      <c r="G17" s="60" t="e">
        <f>VLOOKUP($B17,'Startovka R4'!$A$2:$H$27,7,0)</f>
        <v>#N/A</v>
      </c>
      <c r="H17" s="61">
        <f>VLOOKUP($B17,List1!$C$2:$D$257,2,0)</f>
        <v>0</v>
      </c>
      <c r="I17" s="62" t="e">
        <f t="shared" si="1"/>
        <v>#N/A</v>
      </c>
      <c r="J17" s="63" t="s">
        <v>53</v>
      </c>
    </row>
    <row r="18" spans="1:10" ht="12.75">
      <c r="A18" s="58">
        <v>17</v>
      </c>
      <c r="B18" s="59">
        <v>0</v>
      </c>
      <c r="C18" s="42" t="e">
        <f>VLOOKUP($B18,'Startovka R4'!$A$2:$H$27,3,0)</f>
        <v>#N/A</v>
      </c>
      <c r="D18" s="42" t="e">
        <f>VLOOKUP($B18,'Startovka R4'!$A$2:$H$27,4,0)</f>
        <v>#N/A</v>
      </c>
      <c r="E18" s="44" t="e">
        <f>VLOOKUP($B18,'Startovka R4'!$A$2:$H$27,5,0)</f>
        <v>#N/A</v>
      </c>
      <c r="F18" s="42" t="e">
        <f>VLOOKUP($B18,'Startovka R4'!$A$2:$H$27,6,0)</f>
        <v>#N/A</v>
      </c>
      <c r="G18" s="60" t="e">
        <f>VLOOKUP($B18,'Startovka R4'!$A$2:$H$27,7,0)</f>
        <v>#N/A</v>
      </c>
      <c r="H18" s="61">
        <f>VLOOKUP($B18,List1!$C$2:$D$257,2,0)</f>
        <v>0</v>
      </c>
      <c r="I18" s="62" t="e">
        <f t="shared" si="1"/>
        <v>#N/A</v>
      </c>
      <c r="J18" s="63" t="s">
        <v>54</v>
      </c>
    </row>
    <row r="19" spans="1:10" ht="12.75">
      <c r="A19" s="58">
        <v>18</v>
      </c>
      <c r="B19" s="59">
        <v>0</v>
      </c>
      <c r="C19" s="42" t="e">
        <f>VLOOKUP($B19,'Startovka R4'!$A$2:$H$27,3,0)</f>
        <v>#N/A</v>
      </c>
      <c r="D19" s="42" t="e">
        <f>VLOOKUP($B19,'Startovka R4'!$A$2:$H$27,4,0)</f>
        <v>#N/A</v>
      </c>
      <c r="E19" s="44" t="e">
        <f>VLOOKUP($B19,'Startovka R4'!$A$2:$H$27,5,0)</f>
        <v>#N/A</v>
      </c>
      <c r="F19" s="42" t="e">
        <f>VLOOKUP($B19,'Startovka R4'!$A$2:$H$27,6,0)</f>
        <v>#N/A</v>
      </c>
      <c r="G19" s="60" t="e">
        <f>VLOOKUP($B19,'Startovka R4'!$A$2:$H$27,7,0)</f>
        <v>#N/A</v>
      </c>
      <c r="H19" s="61">
        <f>VLOOKUP($B19,List1!$C$2:$D$257,2,0)</f>
        <v>0</v>
      </c>
      <c r="I19" s="62" t="e">
        <f t="shared" si="1"/>
        <v>#N/A</v>
      </c>
      <c r="J19" s="63" t="s">
        <v>55</v>
      </c>
    </row>
    <row r="20" spans="1:10" ht="12.75">
      <c r="A20" s="58">
        <v>19</v>
      </c>
      <c r="B20" s="59">
        <v>0</v>
      </c>
      <c r="C20" s="42" t="e">
        <f>VLOOKUP($B20,'Startovka R4'!$A$2:$H$27,3,0)</f>
        <v>#N/A</v>
      </c>
      <c r="D20" s="42" t="e">
        <f>VLOOKUP($B20,'Startovka R4'!$A$2:$H$27,4,0)</f>
        <v>#N/A</v>
      </c>
      <c r="E20" s="44" t="e">
        <f>VLOOKUP($B20,'Startovka R4'!$A$2:$H$27,5,0)</f>
        <v>#N/A</v>
      </c>
      <c r="F20" s="42" t="e">
        <f>VLOOKUP($B20,'Startovka R4'!$A$2:$H$27,6,0)</f>
        <v>#N/A</v>
      </c>
      <c r="G20" s="60" t="e">
        <f>VLOOKUP($B20,'Startovka R4'!$A$2:$H$27,7,0)</f>
        <v>#N/A</v>
      </c>
      <c r="H20" s="61">
        <f>VLOOKUP($B20,List1!$C$2:$D$257,2,0)</f>
        <v>0</v>
      </c>
      <c r="I20" s="62" t="e">
        <f t="shared" si="1"/>
        <v>#N/A</v>
      </c>
      <c r="J20" s="63" t="s">
        <v>56</v>
      </c>
    </row>
    <row r="21" spans="1:10" ht="12.75">
      <c r="A21" s="58">
        <v>20</v>
      </c>
      <c r="B21" s="59">
        <v>0</v>
      </c>
      <c r="C21" s="42" t="e">
        <f>VLOOKUP($B21,'Startovka R4'!$A$2:$H$27,3,0)</f>
        <v>#N/A</v>
      </c>
      <c r="D21" s="42" t="e">
        <f>VLOOKUP($B21,'Startovka R4'!$A$2:$H$27,4,0)</f>
        <v>#N/A</v>
      </c>
      <c r="E21" s="44" t="e">
        <f>VLOOKUP($B21,'Startovka R4'!$A$2:$H$27,5,0)</f>
        <v>#N/A</v>
      </c>
      <c r="F21" s="42" t="e">
        <f>VLOOKUP($B21,'Startovka R4'!$A$2:$H$27,6,0)</f>
        <v>#N/A</v>
      </c>
      <c r="G21" s="60" t="e">
        <f>VLOOKUP($B21,'Startovka R4'!$A$2:$H$27,7,0)</f>
        <v>#N/A</v>
      </c>
      <c r="H21" s="61">
        <f>VLOOKUP($B21,List1!$C$2:$D$257,2,0)</f>
        <v>0</v>
      </c>
      <c r="I21" s="62" t="e">
        <f>H21-G21</f>
        <v>#N/A</v>
      </c>
      <c r="J21" s="63" t="s">
        <v>57</v>
      </c>
    </row>
    <row r="22" spans="1:10" ht="12.75">
      <c r="A22" s="58">
        <v>21</v>
      </c>
      <c r="B22" s="59">
        <v>0</v>
      </c>
      <c r="C22" s="42" t="e">
        <f>VLOOKUP($B22,'Startovka R4'!$A$2:$H$27,3,0)</f>
        <v>#N/A</v>
      </c>
      <c r="D22" s="42" t="e">
        <f>VLOOKUP($B22,'Startovka R4'!$A$2:$H$27,4,0)</f>
        <v>#N/A</v>
      </c>
      <c r="E22" s="44" t="e">
        <f>VLOOKUP($B22,'Startovka R4'!$A$2:$H$27,5,0)</f>
        <v>#N/A</v>
      </c>
      <c r="F22" s="42" t="e">
        <f>VLOOKUP($B22,'Startovka R4'!$A$2:$H$27,6,0)</f>
        <v>#N/A</v>
      </c>
      <c r="G22" s="60" t="e">
        <f>VLOOKUP($B22,'Startovka R4'!$A$2:$H$27,7,0)</f>
        <v>#N/A</v>
      </c>
      <c r="H22" s="61">
        <f>VLOOKUP($B22,List1!$C$2:$D$257,2,0)</f>
        <v>0</v>
      </c>
      <c r="I22" s="62" t="e">
        <f aca="true" t="shared" si="2" ref="I22:I34">H22-G22</f>
        <v>#N/A</v>
      </c>
      <c r="J22" s="63" t="s">
        <v>58</v>
      </c>
    </row>
    <row r="23" spans="1:10" ht="12.75">
      <c r="A23" s="58">
        <v>22</v>
      </c>
      <c r="B23" s="59">
        <v>0</v>
      </c>
      <c r="C23" s="42" t="e">
        <f>VLOOKUP($B23,'Startovka R4'!$A$2:$H$27,3,0)</f>
        <v>#N/A</v>
      </c>
      <c r="D23" s="42" t="e">
        <f>VLOOKUP($B23,'Startovka R4'!$A$2:$H$27,4,0)</f>
        <v>#N/A</v>
      </c>
      <c r="E23" s="44" t="e">
        <f>VLOOKUP($B23,'Startovka R4'!$A$2:$H$27,5,0)</f>
        <v>#N/A</v>
      </c>
      <c r="F23" s="42" t="e">
        <f>VLOOKUP($B23,'Startovka R4'!$A$2:$H$27,6,0)</f>
        <v>#N/A</v>
      </c>
      <c r="G23" s="60" t="e">
        <f>VLOOKUP($B23,'Startovka R4'!$A$2:$H$27,7,0)</f>
        <v>#N/A</v>
      </c>
      <c r="H23" s="61">
        <f>VLOOKUP($B23,List1!$C$2:$D$257,2,0)</f>
        <v>0</v>
      </c>
      <c r="I23" s="62" t="e">
        <f t="shared" si="2"/>
        <v>#N/A</v>
      </c>
      <c r="J23" s="63" t="s">
        <v>59</v>
      </c>
    </row>
    <row r="24" spans="1:10" ht="12.75">
      <c r="A24" s="58">
        <v>23</v>
      </c>
      <c r="B24" s="59">
        <v>0</v>
      </c>
      <c r="C24" s="42" t="e">
        <f>VLOOKUP($B24,'Startovka R4'!$A$2:$H$27,3,0)</f>
        <v>#N/A</v>
      </c>
      <c r="D24" s="42" t="e">
        <f>VLOOKUP($B24,'Startovka R4'!$A$2:$H$27,4,0)</f>
        <v>#N/A</v>
      </c>
      <c r="E24" s="44" t="e">
        <f>VLOOKUP($B24,'Startovka R4'!$A$2:$H$27,5,0)</f>
        <v>#N/A</v>
      </c>
      <c r="F24" s="42" t="e">
        <f>VLOOKUP($B24,'Startovka R4'!$A$2:$H$27,6,0)</f>
        <v>#N/A</v>
      </c>
      <c r="G24" s="60" t="e">
        <f>VLOOKUP($B24,'Startovka R4'!$A$2:$H$27,7,0)</f>
        <v>#N/A</v>
      </c>
      <c r="H24" s="61">
        <f>VLOOKUP($B24,List1!$C$2:$D$257,2,0)</f>
        <v>0</v>
      </c>
      <c r="I24" s="62" t="e">
        <f t="shared" si="2"/>
        <v>#N/A</v>
      </c>
      <c r="J24" s="63" t="s">
        <v>60</v>
      </c>
    </row>
    <row r="25" spans="1:10" ht="12.75">
      <c r="A25" s="58">
        <v>24</v>
      </c>
      <c r="B25" s="59">
        <v>0</v>
      </c>
      <c r="C25" s="42" t="e">
        <f>VLOOKUP($B25,'Startovka R4'!$A$2:$H$27,3,0)</f>
        <v>#N/A</v>
      </c>
      <c r="D25" s="42" t="e">
        <f>VLOOKUP($B25,'Startovka R4'!$A$2:$H$27,4,0)</f>
        <v>#N/A</v>
      </c>
      <c r="E25" s="44" t="e">
        <f>VLOOKUP($B25,'Startovka R4'!$A$2:$H$27,5,0)</f>
        <v>#N/A</v>
      </c>
      <c r="F25" s="42" t="e">
        <f>VLOOKUP($B25,'Startovka R4'!$A$2:$H$27,6,0)</f>
        <v>#N/A</v>
      </c>
      <c r="G25" s="60" t="e">
        <f>VLOOKUP($B25,'Startovka R4'!$A$2:$H$27,7,0)</f>
        <v>#N/A</v>
      </c>
      <c r="H25" s="61">
        <f>VLOOKUP($B25,List1!$C$2:$D$257,2,0)</f>
        <v>0</v>
      </c>
      <c r="I25" s="62" t="e">
        <f t="shared" si="2"/>
        <v>#N/A</v>
      </c>
      <c r="J25" s="63" t="s">
        <v>61</v>
      </c>
    </row>
    <row r="26" spans="1:10" ht="12.75">
      <c r="A26" s="58">
        <v>25</v>
      </c>
      <c r="B26" s="59">
        <v>0</v>
      </c>
      <c r="C26" s="42" t="e">
        <f>VLOOKUP($B26,'Startovka R4'!$A$2:$H$27,3,0)</f>
        <v>#N/A</v>
      </c>
      <c r="D26" s="42" t="e">
        <f>VLOOKUP($B26,'Startovka R4'!$A$2:$H$27,4,0)</f>
        <v>#N/A</v>
      </c>
      <c r="E26" s="44" t="e">
        <f>VLOOKUP($B26,'Startovka R4'!$A$2:$H$27,5,0)</f>
        <v>#N/A</v>
      </c>
      <c r="F26" s="42" t="e">
        <f>VLOOKUP($B26,'Startovka R4'!$A$2:$H$27,6,0)</f>
        <v>#N/A</v>
      </c>
      <c r="G26" s="60" t="e">
        <f>VLOOKUP($B26,'Startovka R4'!$A$2:$H$27,7,0)</f>
        <v>#N/A</v>
      </c>
      <c r="H26" s="61">
        <f>VLOOKUP($B26,List1!$C$2:$D$257,2,0)</f>
        <v>0</v>
      </c>
      <c r="I26" s="62" t="e">
        <f t="shared" si="2"/>
        <v>#N/A</v>
      </c>
      <c r="J26" s="63" t="s">
        <v>62</v>
      </c>
    </row>
    <row r="27" spans="1:10" ht="12.75">
      <c r="A27" s="58">
        <v>26</v>
      </c>
      <c r="B27" s="59">
        <v>0</v>
      </c>
      <c r="C27" s="42" t="e">
        <f>VLOOKUP($B27,'Startovka R4'!$A$2:$H$27,3,0)</f>
        <v>#N/A</v>
      </c>
      <c r="D27" s="42" t="e">
        <f>VLOOKUP($B27,'Startovka R4'!$A$2:$H$27,4,0)</f>
        <v>#N/A</v>
      </c>
      <c r="E27" s="44" t="e">
        <f>VLOOKUP($B27,'Startovka R4'!$A$2:$H$27,5,0)</f>
        <v>#N/A</v>
      </c>
      <c r="F27" s="42" t="e">
        <f>VLOOKUP($B27,'Startovka R4'!$A$2:$H$27,6,0)</f>
        <v>#N/A</v>
      </c>
      <c r="G27" s="60" t="e">
        <f>VLOOKUP($B27,'Startovka R4'!$A$2:$H$27,7,0)</f>
        <v>#N/A</v>
      </c>
      <c r="H27" s="61">
        <f>VLOOKUP($B27,List1!$C$2:$D$257,2,0)</f>
        <v>0</v>
      </c>
      <c r="I27" s="62" t="e">
        <f t="shared" si="2"/>
        <v>#N/A</v>
      </c>
      <c r="J27" s="63" t="s">
        <v>63</v>
      </c>
    </row>
    <row r="28" spans="1:10" ht="12.75">
      <c r="A28" s="58">
        <v>27</v>
      </c>
      <c r="B28" s="59">
        <v>0</v>
      </c>
      <c r="C28" s="42" t="e">
        <f>VLOOKUP($B28,'Startovka R4'!$A$2:$H$27,3,0)</f>
        <v>#N/A</v>
      </c>
      <c r="D28" s="42" t="e">
        <f>VLOOKUP($B28,'Startovka R4'!$A$2:$H$27,4,0)</f>
        <v>#N/A</v>
      </c>
      <c r="E28" s="44" t="e">
        <f>VLOOKUP($B28,'Startovka R4'!$A$2:$H$27,5,0)</f>
        <v>#N/A</v>
      </c>
      <c r="F28" s="42" t="e">
        <f>VLOOKUP($B28,'Startovka R4'!$A$2:$H$27,6,0)</f>
        <v>#N/A</v>
      </c>
      <c r="G28" s="60" t="e">
        <f>VLOOKUP($B28,'Startovka R4'!$A$2:$H$27,7,0)</f>
        <v>#N/A</v>
      </c>
      <c r="H28" s="61">
        <f>VLOOKUP($B28,List1!$C$2:$D$257,2,0)</f>
        <v>0</v>
      </c>
      <c r="I28" s="62" t="e">
        <f t="shared" si="2"/>
        <v>#N/A</v>
      </c>
      <c r="J28" s="63" t="s">
        <v>64</v>
      </c>
    </row>
    <row r="29" spans="1:10" ht="12.75">
      <c r="A29" s="58">
        <v>28</v>
      </c>
      <c r="B29" s="59">
        <v>0</v>
      </c>
      <c r="C29" s="42" t="e">
        <f>VLOOKUP($B29,'Startovka R4'!$A$2:$H$27,3,0)</f>
        <v>#N/A</v>
      </c>
      <c r="D29" s="42" t="e">
        <f>VLOOKUP($B29,'Startovka R4'!$A$2:$H$27,4,0)</f>
        <v>#N/A</v>
      </c>
      <c r="E29" s="44" t="e">
        <f>VLOOKUP($B29,'Startovka R4'!$A$2:$H$27,5,0)</f>
        <v>#N/A</v>
      </c>
      <c r="F29" s="42" t="e">
        <f>VLOOKUP($B29,'Startovka R4'!$A$2:$H$27,6,0)</f>
        <v>#N/A</v>
      </c>
      <c r="G29" s="60" t="e">
        <f>VLOOKUP($B29,'Startovka R4'!$A$2:$H$27,7,0)</f>
        <v>#N/A</v>
      </c>
      <c r="H29" s="61">
        <f>VLOOKUP($B29,List1!$C$2:$D$257,2,0)</f>
        <v>0</v>
      </c>
      <c r="I29" s="62" t="e">
        <f t="shared" si="2"/>
        <v>#N/A</v>
      </c>
      <c r="J29" s="63" t="s">
        <v>65</v>
      </c>
    </row>
    <row r="30" spans="1:10" ht="12.75">
      <c r="A30" s="58">
        <v>29</v>
      </c>
      <c r="B30" s="59">
        <v>0</v>
      </c>
      <c r="C30" s="42" t="e">
        <f>VLOOKUP($B30,'Startovka R4'!$A$2:$H$27,3,0)</f>
        <v>#N/A</v>
      </c>
      <c r="D30" s="42" t="e">
        <f>VLOOKUP($B30,'Startovka R4'!$A$2:$H$27,4,0)</f>
        <v>#N/A</v>
      </c>
      <c r="E30" s="44" t="e">
        <f>VLOOKUP($B30,'Startovka R4'!$A$2:$H$27,5,0)</f>
        <v>#N/A</v>
      </c>
      <c r="F30" s="42" t="e">
        <f>VLOOKUP($B30,'Startovka R4'!$A$2:$H$27,6,0)</f>
        <v>#N/A</v>
      </c>
      <c r="G30" s="60" t="e">
        <f>VLOOKUP($B30,'Startovka R4'!$A$2:$H$27,7,0)</f>
        <v>#N/A</v>
      </c>
      <c r="H30" s="61">
        <f>VLOOKUP($B30,List1!$C$2:$D$257,2,0)</f>
        <v>0</v>
      </c>
      <c r="I30" s="62" t="e">
        <f t="shared" si="2"/>
        <v>#N/A</v>
      </c>
      <c r="J30" s="63" t="s">
        <v>66</v>
      </c>
    </row>
    <row r="31" spans="1:10" ht="12.75">
      <c r="A31" s="58">
        <v>30</v>
      </c>
      <c r="B31" s="59">
        <v>0</v>
      </c>
      <c r="C31" s="42" t="e">
        <f>VLOOKUP($B31,'Startovka R4'!$A$2:$H$27,3,0)</f>
        <v>#N/A</v>
      </c>
      <c r="D31" s="42" t="e">
        <f>VLOOKUP($B31,'Startovka R4'!$A$2:$H$27,4,0)</f>
        <v>#N/A</v>
      </c>
      <c r="E31" s="44" t="e">
        <f>VLOOKUP($B31,'Startovka R4'!$A$2:$H$27,5,0)</f>
        <v>#N/A</v>
      </c>
      <c r="F31" s="42" t="e">
        <f>VLOOKUP($B31,'Startovka R4'!$A$2:$H$27,6,0)</f>
        <v>#N/A</v>
      </c>
      <c r="G31" s="60" t="e">
        <f>VLOOKUP($B31,'Startovka R4'!$A$2:$H$27,7,0)</f>
        <v>#N/A</v>
      </c>
      <c r="H31" s="61">
        <f>VLOOKUP($B31,List1!$C$2:$D$257,2,0)</f>
        <v>0</v>
      </c>
      <c r="I31" s="62" t="e">
        <f t="shared" si="2"/>
        <v>#N/A</v>
      </c>
      <c r="J31" s="63" t="s">
        <v>67</v>
      </c>
    </row>
    <row r="32" spans="1:10" ht="12.75">
      <c r="A32" s="58">
        <v>31</v>
      </c>
      <c r="B32" s="59">
        <v>0</v>
      </c>
      <c r="C32" s="42" t="e">
        <f>VLOOKUP($B32,'Startovka R4'!$A$2:$H$27,3,0)</f>
        <v>#N/A</v>
      </c>
      <c r="D32" s="42" t="e">
        <f>VLOOKUP($B32,'Startovka R4'!$A$2:$H$27,4,0)</f>
        <v>#N/A</v>
      </c>
      <c r="E32" s="44" t="e">
        <f>VLOOKUP($B32,'Startovka R4'!$A$2:$H$27,5,0)</f>
        <v>#N/A</v>
      </c>
      <c r="F32" s="42" t="e">
        <f>VLOOKUP($B32,'Startovka R4'!$A$2:$H$27,6,0)</f>
        <v>#N/A</v>
      </c>
      <c r="G32" s="60" t="e">
        <f>VLOOKUP($B32,'Startovka R4'!$A$2:$H$27,7,0)</f>
        <v>#N/A</v>
      </c>
      <c r="H32" s="61">
        <f>VLOOKUP($B32,List1!$C$2:$D$257,2,0)</f>
        <v>0</v>
      </c>
      <c r="I32" s="62" t="e">
        <f t="shared" si="2"/>
        <v>#N/A</v>
      </c>
      <c r="J32" s="63" t="s">
        <v>68</v>
      </c>
    </row>
    <row r="33" spans="1:10" ht="12.75">
      <c r="A33" s="58">
        <v>32</v>
      </c>
      <c r="B33" s="59">
        <v>0</v>
      </c>
      <c r="C33" s="42" t="e">
        <f>VLOOKUP($B33,'Startovka R4'!$A$2:$H$27,3,0)</f>
        <v>#N/A</v>
      </c>
      <c r="D33" s="42" t="e">
        <f>VLOOKUP($B33,'Startovka R4'!$A$2:$H$27,4,0)</f>
        <v>#N/A</v>
      </c>
      <c r="E33" s="44" t="e">
        <f>VLOOKUP($B33,'Startovka R4'!$A$2:$H$27,5,0)</f>
        <v>#N/A</v>
      </c>
      <c r="F33" s="42" t="e">
        <f>VLOOKUP($B33,'Startovka R4'!$A$2:$H$27,6,0)</f>
        <v>#N/A</v>
      </c>
      <c r="G33" s="60" t="e">
        <f>VLOOKUP($B33,'Startovka R4'!$A$2:$H$27,7,0)</f>
        <v>#N/A</v>
      </c>
      <c r="H33" s="61">
        <f>VLOOKUP($B33,List1!$C$2:$D$257,2,0)</f>
        <v>0</v>
      </c>
      <c r="I33" s="62" t="e">
        <f t="shared" si="2"/>
        <v>#N/A</v>
      </c>
      <c r="J33" s="63" t="s">
        <v>69</v>
      </c>
    </row>
    <row r="34" spans="1:10" ht="12.75">
      <c r="A34" s="58">
        <v>33</v>
      </c>
      <c r="B34" s="59">
        <v>0</v>
      </c>
      <c r="C34" s="42" t="e">
        <f>VLOOKUP($B34,'Startovka R4'!$A$2:$H$27,3,0)</f>
        <v>#N/A</v>
      </c>
      <c r="D34" s="42" t="e">
        <f>VLOOKUP($B34,'Startovka R4'!$A$2:$H$27,4,0)</f>
        <v>#N/A</v>
      </c>
      <c r="E34" s="44" t="e">
        <f>VLOOKUP($B34,'Startovka R4'!$A$2:$H$27,5,0)</f>
        <v>#N/A</v>
      </c>
      <c r="F34" s="42" t="e">
        <f>VLOOKUP($B34,'Startovka R4'!$A$2:$H$27,6,0)</f>
        <v>#N/A</v>
      </c>
      <c r="G34" s="60" t="e">
        <f>VLOOKUP($B34,'Startovka R4'!$A$2:$H$27,7,0)</f>
        <v>#N/A</v>
      </c>
      <c r="H34" s="61">
        <f>VLOOKUP($B34,List1!$C$2:$D$257,2,0)</f>
        <v>0</v>
      </c>
      <c r="I34" s="62" t="e">
        <f t="shared" si="2"/>
        <v>#N/A</v>
      </c>
      <c r="J34" s="63" t="s">
        <v>33</v>
      </c>
    </row>
  </sheetData>
  <sheetProtection/>
  <printOptions horizontalCentered="1"/>
  <pageMargins left="0.19652777777777777" right="0.19652777777777777" top="0.7875000000000001" bottom="0.39375000000000004" header="0.11805555555555557" footer="0.11805555555555557"/>
  <pageSetup fitToHeight="1" fitToWidth="1" horizontalDpi="300" verticalDpi="300" orientation="portrait" paperSize="9" scale="87" r:id="rId1"/>
  <headerFooter alignWithMargins="0">
    <oddHeader>&amp;C&amp;"Arial CE,Tučné"&amp;14Kamenice 10.4.2010
Výsledková listina R4 junioři</oddHeader>
    <oddFooter>&amp;C&amp;"Arial CE,Běžné"&amp;P/&amp;N&amp;R&amp;"Arial CE,Běžné"&amp;T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48" customWidth="1"/>
    <col min="2" max="2" width="3.8515625" style="49" customWidth="1"/>
    <col min="3" max="3" width="21.57421875" style="50" customWidth="1"/>
    <col min="4" max="4" width="5.421875" style="51" customWidth="1"/>
    <col min="5" max="5" width="20.7109375" style="52" customWidth="1"/>
    <col min="6" max="6" width="4.28125" style="50" customWidth="1"/>
    <col min="7" max="7" width="11.140625" style="53" customWidth="1"/>
    <col min="8" max="8" width="11.140625" style="54" customWidth="1"/>
    <col min="9" max="9" width="11.140625" style="53" customWidth="1"/>
    <col min="10" max="10" width="7.140625" style="55" customWidth="1"/>
    <col min="11" max="11" width="9.140625" style="55" customWidth="1"/>
    <col min="12" max="16384" width="9.140625" style="56" customWidth="1"/>
  </cols>
  <sheetData>
    <row r="1" spans="1:10" ht="25.5">
      <c r="A1" s="57" t="s">
        <v>34</v>
      </c>
      <c r="B1" s="10" t="s">
        <v>11</v>
      </c>
      <c r="C1" s="11" t="s">
        <v>13</v>
      </c>
      <c r="D1" s="12" t="s">
        <v>14</v>
      </c>
      <c r="E1" s="11" t="s">
        <v>15</v>
      </c>
      <c r="F1" s="10" t="s">
        <v>16</v>
      </c>
      <c r="G1" s="11" t="s">
        <v>35</v>
      </c>
      <c r="H1" s="11" t="s">
        <v>36</v>
      </c>
      <c r="I1" s="11" t="s">
        <v>37</v>
      </c>
      <c r="J1" s="11" t="s">
        <v>38</v>
      </c>
    </row>
    <row r="2" spans="1:10" ht="51">
      <c r="A2" s="58">
        <v>1</v>
      </c>
      <c r="B2" s="59">
        <v>10</v>
      </c>
      <c r="C2" s="42" t="str">
        <f>VLOOKUP($B2,'Startovka R4'!$A$2:$H$27,3,0)</f>
        <v>Hastrman veteráni</v>
      </c>
      <c r="D2" s="42">
        <f>VLOOKUP($B2,'Startovka R4'!$A$2:$H$27,4,0)</f>
        <v>111</v>
      </c>
      <c r="E2" s="44" t="str">
        <f>VLOOKUP($B2,'Startovka R4'!$A$2:$H$27,5,0)</f>
        <v>Kocek Jaroslav
Valenta Jan
Činčera Jiří
Sýkora Jaroslav </v>
      </c>
      <c r="F2" s="42" t="str">
        <f>VLOOKUP($B2,'Startovka R4'!$A$2:$H$27,6,0)</f>
        <v>62
63
43
45</v>
      </c>
      <c r="G2" s="60">
        <f>VLOOKUP($B2,'Startovka R4'!$A$2:$H$27,7,0)</f>
        <v>0.4625</v>
      </c>
      <c r="H2" s="61">
        <f>VLOOKUP(B2,List1!$C$2:$D$257,2,0)</f>
        <v>0</v>
      </c>
      <c r="I2" s="62">
        <f aca="true" t="shared" si="0" ref="I2:I20">H2-G2</f>
        <v>-0.4625</v>
      </c>
      <c r="J2" s="63">
        <v>400</v>
      </c>
    </row>
    <row r="3" spans="1:10" ht="51">
      <c r="A3" s="58">
        <v>2</v>
      </c>
      <c r="B3" s="59">
        <v>11</v>
      </c>
      <c r="C3" s="42" t="str">
        <f>VLOOKUP($B3,'Startovka R4'!$A$2:$H$27,3,0)</f>
        <v>Geoplan RK HK</v>
      </c>
      <c r="D3" s="42">
        <f>VLOOKUP($B3,'Startovka R4'!$A$2:$H$27,4,0)</f>
        <v>137</v>
      </c>
      <c r="E3" s="44" t="str">
        <f>VLOOKUP($B3,'Startovka R4'!$A$2:$H$27,5,0)</f>
        <v>Dušek Vladimír
Kašpar Jaroslav
Polívka Karel
Bergman Vladimír</v>
      </c>
      <c r="F3" s="42" t="str">
        <f>VLOOKUP($B3,'Startovka R4'!$A$2:$H$27,6,0)</f>
        <v>57  56  45  58</v>
      </c>
      <c r="G3" s="60">
        <f>VLOOKUP($B3,'Startovka R4'!$A$2:$H$27,7,0)</f>
        <v>0.463194444444445</v>
      </c>
      <c r="H3" s="61">
        <f>VLOOKUP(B3,List1!$C$2:$D$257,2,0)</f>
        <v>0</v>
      </c>
      <c r="I3" s="62">
        <f t="shared" si="0"/>
        <v>-0.463194444444445</v>
      </c>
      <c r="J3" s="63" t="s">
        <v>39</v>
      </c>
    </row>
    <row r="4" spans="1:10" ht="51">
      <c r="A4" s="58">
        <v>3</v>
      </c>
      <c r="B4" s="59">
        <v>12</v>
      </c>
      <c r="C4" s="42" t="str">
        <f>VLOOKUP($B4,'Startovka R4'!$A$2:$H$27,3,0)</f>
        <v>Malovaný kmeti</v>
      </c>
      <c r="D4" s="42">
        <f>VLOOKUP($B4,'Startovka R4'!$A$2:$H$27,4,0)</f>
        <v>133</v>
      </c>
      <c r="E4" s="44" t="str">
        <f>VLOOKUP($B4,'Startovka R4'!$A$2:$H$27,5,0)</f>
        <v>Urban Václav
Kedršt Jan
Lerner luděk
Tuček Milan</v>
      </c>
      <c r="F4" s="42" t="str">
        <f>VLOOKUP($B4,'Startovka R4'!$A$2:$H$27,6,0)</f>
        <v>53
49
60
48</v>
      </c>
      <c r="G4" s="60">
        <f>VLOOKUP($B4,'Startovka R4'!$A$2:$H$27,7,0)</f>
        <v>0.463888888888889</v>
      </c>
      <c r="H4" s="61">
        <f>VLOOKUP(B4,List1!$C$2:$D$257,2,0)</f>
        <v>0</v>
      </c>
      <c r="I4" s="62">
        <f t="shared" si="0"/>
        <v>-0.463888888888889</v>
      </c>
      <c r="J4" s="63" t="s">
        <v>40</v>
      </c>
    </row>
    <row r="5" spans="1:10" ht="51">
      <c r="A5" s="58">
        <v>4</v>
      </c>
      <c r="B5" s="59">
        <v>13</v>
      </c>
      <c r="C5" s="42" t="str">
        <f>VLOOKUP($B5,'Startovka R4'!$A$2:$H$27,3,0)</f>
        <v>WD Veterán</v>
      </c>
      <c r="D5" s="42">
        <f>VLOOKUP($B5,'Startovka R4'!$A$2:$H$27,4,0)</f>
        <v>109</v>
      </c>
      <c r="E5" s="44" t="str">
        <f>VLOOKUP($B5,'Startovka R4'!$A$2:$H$27,5,0)</f>
        <v>Netopil Zbyněk
Bozděch Zdeněk
Šťastný Jan
Vrba Jiří</v>
      </c>
      <c r="F5" s="42" t="str">
        <f>VLOOKUP($B5,'Startovka R4'!$A$2:$H$27,6,0)</f>
        <v>60
70
70
66</v>
      </c>
      <c r="G5" s="60">
        <f>VLOOKUP($B5,'Startovka R4'!$A$2:$H$27,7,0)</f>
        <v>0.464583333333334</v>
      </c>
      <c r="H5" s="61">
        <f>VLOOKUP(B5,List1!$C$2:$D$257,2,0)</f>
        <v>0</v>
      </c>
      <c r="I5" s="62">
        <f t="shared" si="0"/>
        <v>-0.464583333333334</v>
      </c>
      <c r="J5" s="63" t="s">
        <v>41</v>
      </c>
    </row>
    <row r="6" spans="1:10" ht="12.75">
      <c r="A6" s="58">
        <v>5</v>
      </c>
      <c r="B6" s="59">
        <v>14</v>
      </c>
      <c r="C6" s="42">
        <f>VLOOKUP($B6,'Startovka R4'!$A$2:$H$27,3,0)</f>
        <v>0</v>
      </c>
      <c r="D6" s="42">
        <f>VLOOKUP($B6,'Startovka R4'!$A$2:$H$27,4,0)</f>
        <v>0</v>
      </c>
      <c r="E6" s="44">
        <f>VLOOKUP($B6,'Startovka R4'!$A$2:$H$27,5,0)</f>
        <v>0</v>
      </c>
      <c r="F6" s="42">
        <f>VLOOKUP($B6,'Startovka R4'!$A$2:$H$27,6,0)</f>
        <v>0</v>
      </c>
      <c r="G6" s="60">
        <f>VLOOKUP($B6,'Startovka R4'!$A$2:$H$27,7,0)</f>
        <v>0.465277777777778</v>
      </c>
      <c r="H6" s="61">
        <f>VLOOKUP(B6,List1!$C$2:$D$257,2,0)</f>
        <v>0</v>
      </c>
      <c r="I6" s="62">
        <f t="shared" si="0"/>
        <v>-0.465277777777778</v>
      </c>
      <c r="J6" s="63" t="s">
        <v>42</v>
      </c>
    </row>
    <row r="7" spans="1:10" ht="12.75">
      <c r="A7" s="58">
        <v>6</v>
      </c>
      <c r="B7" s="59">
        <v>0</v>
      </c>
      <c r="C7" s="42" t="e">
        <f>VLOOKUP($B7,'Startovka R4'!$A$2:$H$27,3,0)</f>
        <v>#N/A</v>
      </c>
      <c r="D7" s="42" t="e">
        <f>VLOOKUP($B7,'Startovka R4'!$A$2:$H$27,4,0)</f>
        <v>#N/A</v>
      </c>
      <c r="E7" s="44" t="e">
        <f>VLOOKUP($B7,'Startovka R4'!$A$2:$H$27,5,0)</f>
        <v>#N/A</v>
      </c>
      <c r="F7" s="42" t="e">
        <f>VLOOKUP($B7,'Startovka R4'!$A$2:$H$27,6,0)</f>
        <v>#N/A</v>
      </c>
      <c r="G7" s="60" t="e">
        <f>VLOOKUP($B7,'Startovka R4'!$A$2:$H$27,7,0)</f>
        <v>#N/A</v>
      </c>
      <c r="H7" s="61">
        <f>VLOOKUP(B7,List1!$C$2:$D$257,2,0)</f>
        <v>0</v>
      </c>
      <c r="I7" s="62" t="e">
        <f t="shared" si="0"/>
        <v>#N/A</v>
      </c>
      <c r="J7" s="63" t="s">
        <v>43</v>
      </c>
    </row>
    <row r="8" spans="1:10" ht="12.75">
      <c r="A8" s="58">
        <v>7</v>
      </c>
      <c r="B8" s="59">
        <v>0</v>
      </c>
      <c r="C8" s="42" t="e">
        <f>VLOOKUP($B8,'Startovka R4'!$A$2:$H$27,3,0)</f>
        <v>#N/A</v>
      </c>
      <c r="D8" s="42" t="e">
        <f>VLOOKUP($B8,'Startovka R4'!$A$2:$H$27,4,0)</f>
        <v>#N/A</v>
      </c>
      <c r="E8" s="44" t="e">
        <f>VLOOKUP($B8,'Startovka R4'!$A$2:$H$27,5,0)</f>
        <v>#N/A</v>
      </c>
      <c r="F8" s="42" t="e">
        <f>VLOOKUP($B8,'Startovka R4'!$A$2:$H$27,6,0)</f>
        <v>#N/A</v>
      </c>
      <c r="G8" s="60" t="e">
        <f>VLOOKUP($B8,'Startovka R4'!$A$2:$H$27,7,0)</f>
        <v>#N/A</v>
      </c>
      <c r="H8" s="61">
        <f>VLOOKUP(B8,List1!$C$2:$D$257,2,0)</f>
        <v>0</v>
      </c>
      <c r="I8" s="62" t="e">
        <f t="shared" si="0"/>
        <v>#N/A</v>
      </c>
      <c r="J8" s="63" t="s">
        <v>44</v>
      </c>
    </row>
    <row r="9" spans="1:10" ht="12.75">
      <c r="A9" s="58">
        <v>8</v>
      </c>
      <c r="B9" s="59">
        <v>0</v>
      </c>
      <c r="C9" s="42" t="e">
        <f>VLOOKUP($B9,'Startovka R4'!$A$2:$H$27,3,0)</f>
        <v>#N/A</v>
      </c>
      <c r="D9" s="42" t="e">
        <f>VLOOKUP($B9,'Startovka R4'!$A$2:$H$27,4,0)</f>
        <v>#N/A</v>
      </c>
      <c r="E9" s="44" t="e">
        <f>VLOOKUP($B9,'Startovka R4'!$A$2:$H$27,5,0)</f>
        <v>#N/A</v>
      </c>
      <c r="F9" s="42" t="e">
        <f>VLOOKUP($B9,'Startovka R4'!$A$2:$H$27,6,0)</f>
        <v>#N/A</v>
      </c>
      <c r="G9" s="60" t="e">
        <f>VLOOKUP($B9,'Startovka R4'!$A$2:$H$27,7,0)</f>
        <v>#N/A</v>
      </c>
      <c r="H9" s="61">
        <f>VLOOKUP(B9,List1!$C$2:$D$257,2,0)</f>
        <v>0</v>
      </c>
      <c r="I9" s="62" t="e">
        <f t="shared" si="0"/>
        <v>#N/A</v>
      </c>
      <c r="J9" s="63" t="s">
        <v>45</v>
      </c>
    </row>
    <row r="10" spans="1:10" ht="12.75">
      <c r="A10" s="58">
        <v>9</v>
      </c>
      <c r="B10" s="59">
        <v>0</v>
      </c>
      <c r="C10" s="42" t="e">
        <f>VLOOKUP($B10,'Startovka R4'!$A$2:$H$27,3,0)</f>
        <v>#N/A</v>
      </c>
      <c r="D10" s="42" t="e">
        <f>VLOOKUP($B10,'Startovka R4'!$A$2:$H$27,4,0)</f>
        <v>#N/A</v>
      </c>
      <c r="E10" s="44" t="e">
        <f>VLOOKUP($B10,'Startovka R4'!$A$2:$H$27,5,0)</f>
        <v>#N/A</v>
      </c>
      <c r="F10" s="42" t="e">
        <f>VLOOKUP($B10,'Startovka R4'!$A$2:$H$27,6,0)</f>
        <v>#N/A</v>
      </c>
      <c r="G10" s="60" t="e">
        <f>VLOOKUP($B10,'Startovka R4'!$A$2:$H$27,7,0)</f>
        <v>#N/A</v>
      </c>
      <c r="H10" s="61">
        <f>VLOOKUP(B10,List1!$C$2:$D$257,2,0)</f>
        <v>0</v>
      </c>
      <c r="I10" s="62" t="e">
        <f t="shared" si="0"/>
        <v>#N/A</v>
      </c>
      <c r="J10" s="63" t="s">
        <v>46</v>
      </c>
    </row>
    <row r="11" spans="1:10" ht="12.75">
      <c r="A11" s="58">
        <v>10</v>
      </c>
      <c r="B11" s="59">
        <v>0</v>
      </c>
      <c r="C11" s="42" t="e">
        <f>VLOOKUP($B11,'Startovka R4'!$A$2:$H$27,3,0)</f>
        <v>#N/A</v>
      </c>
      <c r="D11" s="42" t="e">
        <f>VLOOKUP($B11,'Startovka R4'!$A$2:$H$27,4,0)</f>
        <v>#N/A</v>
      </c>
      <c r="E11" s="44" t="e">
        <f>VLOOKUP($B11,'Startovka R4'!$A$2:$H$27,5,0)</f>
        <v>#N/A</v>
      </c>
      <c r="F11" s="42" t="e">
        <f>VLOOKUP($B11,'Startovka R4'!$A$2:$H$27,6,0)</f>
        <v>#N/A</v>
      </c>
      <c r="G11" s="60" t="e">
        <f>VLOOKUP($B11,'Startovka R4'!$A$2:$H$27,7,0)</f>
        <v>#N/A</v>
      </c>
      <c r="H11" s="61">
        <f>VLOOKUP(B11,List1!$C$2:$D$257,2,0)</f>
        <v>0</v>
      </c>
      <c r="I11" s="62" t="e">
        <f t="shared" si="0"/>
        <v>#N/A</v>
      </c>
      <c r="J11" s="63" t="s">
        <v>47</v>
      </c>
    </row>
    <row r="12" spans="1:10" ht="12.75">
      <c r="A12" s="58">
        <v>11</v>
      </c>
      <c r="B12" s="59">
        <v>0</v>
      </c>
      <c r="C12" s="42" t="e">
        <f>VLOOKUP($B12,'Startovka R4'!$A$2:$H$27,3,0)</f>
        <v>#N/A</v>
      </c>
      <c r="D12" s="42" t="e">
        <f>VLOOKUP($B12,'Startovka R4'!$A$2:$H$27,4,0)</f>
        <v>#N/A</v>
      </c>
      <c r="E12" s="44" t="e">
        <f>VLOOKUP($B12,'Startovka R4'!$A$2:$H$27,5,0)</f>
        <v>#N/A</v>
      </c>
      <c r="F12" s="42" t="e">
        <f>VLOOKUP($B12,'Startovka R4'!$A$2:$H$27,6,0)</f>
        <v>#N/A</v>
      </c>
      <c r="G12" s="60" t="e">
        <f>VLOOKUP($B12,'Startovka R4'!$A$2:$H$27,7,0)</f>
        <v>#N/A</v>
      </c>
      <c r="H12" s="61">
        <f>VLOOKUP(B12,List1!$C$2:$D$257,2,0)</f>
        <v>0</v>
      </c>
      <c r="I12" s="62" t="e">
        <f t="shared" si="0"/>
        <v>#N/A</v>
      </c>
      <c r="J12" s="63" t="s">
        <v>48</v>
      </c>
    </row>
    <row r="13" spans="1:10" ht="12.75">
      <c r="A13" s="58">
        <v>12</v>
      </c>
      <c r="B13" s="59">
        <v>0</v>
      </c>
      <c r="C13" s="42" t="e">
        <f>VLOOKUP($B13,'Startovka R4'!$A$2:$H$27,3,0)</f>
        <v>#N/A</v>
      </c>
      <c r="D13" s="42" t="e">
        <f>VLOOKUP($B13,'Startovka R4'!$A$2:$H$27,4,0)</f>
        <v>#N/A</v>
      </c>
      <c r="E13" s="44" t="e">
        <f>VLOOKUP($B13,'Startovka R4'!$A$2:$H$27,5,0)</f>
        <v>#N/A</v>
      </c>
      <c r="F13" s="42" t="e">
        <f>VLOOKUP($B13,'Startovka R4'!$A$2:$H$27,6,0)</f>
        <v>#N/A</v>
      </c>
      <c r="G13" s="60" t="e">
        <f>VLOOKUP($B13,'Startovka R4'!$A$2:$H$27,7,0)</f>
        <v>#N/A</v>
      </c>
      <c r="H13" s="61">
        <f>VLOOKUP(B13,List1!$C$2:$D$257,2,0)</f>
        <v>0</v>
      </c>
      <c r="I13" s="62" t="e">
        <f t="shared" si="0"/>
        <v>#N/A</v>
      </c>
      <c r="J13" s="63" t="s">
        <v>49</v>
      </c>
    </row>
    <row r="14" spans="1:10" ht="12.75">
      <c r="A14" s="58">
        <v>13</v>
      </c>
      <c r="B14" s="59">
        <v>0</v>
      </c>
      <c r="C14" s="42" t="e">
        <f>VLOOKUP($B14,'Startovka R4'!$A$2:$H$27,3,0)</f>
        <v>#N/A</v>
      </c>
      <c r="D14" s="42" t="e">
        <f>VLOOKUP($B14,'Startovka R4'!$A$2:$H$27,4,0)</f>
        <v>#N/A</v>
      </c>
      <c r="E14" s="44" t="e">
        <f>VLOOKUP($B14,'Startovka R4'!$A$2:$H$27,5,0)</f>
        <v>#N/A</v>
      </c>
      <c r="F14" s="42" t="e">
        <f>VLOOKUP($B14,'Startovka R4'!$A$2:$H$27,6,0)</f>
        <v>#N/A</v>
      </c>
      <c r="G14" s="60" t="e">
        <f>VLOOKUP($B14,'Startovka R4'!$A$2:$H$27,7,0)</f>
        <v>#N/A</v>
      </c>
      <c r="H14" s="61">
        <f>VLOOKUP(B14,List1!$C$2:$D$257,2,0)</f>
        <v>0</v>
      </c>
      <c r="I14" s="62" t="e">
        <f t="shared" si="0"/>
        <v>#N/A</v>
      </c>
      <c r="J14" s="63" t="s">
        <v>50</v>
      </c>
    </row>
    <row r="15" spans="1:10" ht="12.75">
      <c r="A15" s="58">
        <v>14</v>
      </c>
      <c r="B15" s="59">
        <v>0</v>
      </c>
      <c r="C15" s="42" t="e">
        <f>VLOOKUP($B15,'Startovka R4'!$A$2:$H$27,3,0)</f>
        <v>#N/A</v>
      </c>
      <c r="D15" s="42" t="e">
        <f>VLOOKUP($B15,'Startovka R4'!$A$2:$H$27,4,0)</f>
        <v>#N/A</v>
      </c>
      <c r="E15" s="44" t="e">
        <f>VLOOKUP($B15,'Startovka R4'!$A$2:$H$27,5,0)</f>
        <v>#N/A</v>
      </c>
      <c r="F15" s="42" t="e">
        <f>VLOOKUP($B15,'Startovka R4'!$A$2:$H$27,6,0)</f>
        <v>#N/A</v>
      </c>
      <c r="G15" s="60" t="e">
        <f>VLOOKUP($B15,'Startovka R4'!$A$2:$H$27,7,0)</f>
        <v>#N/A</v>
      </c>
      <c r="H15" s="61">
        <f>VLOOKUP(B15,List1!$C$2:$D$257,2,0)</f>
        <v>0</v>
      </c>
      <c r="I15" s="62" t="e">
        <f t="shared" si="0"/>
        <v>#N/A</v>
      </c>
      <c r="J15" s="63" t="s">
        <v>51</v>
      </c>
    </row>
    <row r="16" spans="1:10" ht="12.75">
      <c r="A16" s="58">
        <v>15</v>
      </c>
      <c r="B16" s="59">
        <v>0</v>
      </c>
      <c r="C16" s="42" t="e">
        <f>VLOOKUP($B16,'Startovka R4'!$A$2:$H$27,3,0)</f>
        <v>#N/A</v>
      </c>
      <c r="D16" s="42" t="e">
        <f>VLOOKUP($B16,'Startovka R4'!$A$2:$H$27,4,0)</f>
        <v>#N/A</v>
      </c>
      <c r="E16" s="44" t="e">
        <f>VLOOKUP($B16,'Startovka R4'!$A$2:$H$27,5,0)</f>
        <v>#N/A</v>
      </c>
      <c r="F16" s="42" t="e">
        <f>VLOOKUP($B16,'Startovka R4'!$A$2:$H$27,6,0)</f>
        <v>#N/A</v>
      </c>
      <c r="G16" s="60" t="e">
        <f>VLOOKUP($B16,'Startovka R4'!$A$2:$H$27,7,0)</f>
        <v>#N/A</v>
      </c>
      <c r="H16" s="61">
        <f>VLOOKUP(B16,List1!$C$2:$D$257,2,0)</f>
        <v>0</v>
      </c>
      <c r="I16" s="62" t="e">
        <f t="shared" si="0"/>
        <v>#N/A</v>
      </c>
      <c r="J16" s="63" t="s">
        <v>52</v>
      </c>
    </row>
    <row r="17" spans="1:10" ht="12.75">
      <c r="A17" s="58">
        <v>16</v>
      </c>
      <c r="B17" s="59">
        <v>0</v>
      </c>
      <c r="C17" s="42" t="e">
        <f>VLOOKUP($B17,'Startovka R4'!$A$2:$H$27,3,0)</f>
        <v>#N/A</v>
      </c>
      <c r="D17" s="42" t="e">
        <f>VLOOKUP($B17,'Startovka R4'!$A$2:$H$27,4,0)</f>
        <v>#N/A</v>
      </c>
      <c r="E17" s="44" t="e">
        <f>VLOOKUP($B17,'Startovka R4'!$A$2:$H$27,5,0)</f>
        <v>#N/A</v>
      </c>
      <c r="F17" s="42" t="e">
        <f>VLOOKUP($B17,'Startovka R4'!$A$2:$H$27,6,0)</f>
        <v>#N/A</v>
      </c>
      <c r="G17" s="60" t="e">
        <f>VLOOKUP($B17,'Startovka R4'!$A$2:$H$27,7,0)</f>
        <v>#N/A</v>
      </c>
      <c r="H17" s="61">
        <f>VLOOKUP(B17,List1!$C$2:$D$257,2,0)</f>
        <v>0</v>
      </c>
      <c r="I17" s="62" t="e">
        <f t="shared" si="0"/>
        <v>#N/A</v>
      </c>
      <c r="J17" s="63" t="s">
        <v>53</v>
      </c>
    </row>
    <row r="18" spans="1:10" ht="12.75">
      <c r="A18" s="58">
        <v>17</v>
      </c>
      <c r="B18" s="59">
        <v>0</v>
      </c>
      <c r="C18" s="42" t="e">
        <f>VLOOKUP($B18,'Startovka R4'!$A$2:$H$27,3,0)</f>
        <v>#N/A</v>
      </c>
      <c r="D18" s="42" t="e">
        <f>VLOOKUP($B18,'Startovka R4'!$A$2:$H$27,4,0)</f>
        <v>#N/A</v>
      </c>
      <c r="E18" s="44" t="e">
        <f>VLOOKUP($B18,'Startovka R4'!$A$2:$H$27,5,0)</f>
        <v>#N/A</v>
      </c>
      <c r="F18" s="42" t="e">
        <f>VLOOKUP($B18,'Startovka R4'!$A$2:$H$27,6,0)</f>
        <v>#N/A</v>
      </c>
      <c r="G18" s="60" t="e">
        <f>VLOOKUP($B18,'Startovka R4'!$A$2:$H$27,7,0)</f>
        <v>#N/A</v>
      </c>
      <c r="H18" s="61">
        <f>VLOOKUP(B18,List1!$C$2:$D$257,2,0)</f>
        <v>0</v>
      </c>
      <c r="I18" s="62" t="e">
        <f t="shared" si="0"/>
        <v>#N/A</v>
      </c>
      <c r="J18" s="63" t="s">
        <v>54</v>
      </c>
    </row>
    <row r="19" spans="1:10" ht="12.75">
      <c r="A19" s="58">
        <v>18</v>
      </c>
      <c r="B19" s="59">
        <v>0</v>
      </c>
      <c r="C19" s="42" t="e">
        <f>VLOOKUP($B19,'Startovka R4'!$A$2:$H$27,3,0)</f>
        <v>#N/A</v>
      </c>
      <c r="D19" s="42" t="e">
        <f>VLOOKUP($B19,'Startovka R4'!$A$2:$H$27,4,0)</f>
        <v>#N/A</v>
      </c>
      <c r="E19" s="44" t="e">
        <f>VLOOKUP($B19,'Startovka R4'!$A$2:$H$27,5,0)</f>
        <v>#N/A</v>
      </c>
      <c r="F19" s="42" t="e">
        <f>VLOOKUP($B19,'Startovka R4'!$A$2:$H$27,6,0)</f>
        <v>#N/A</v>
      </c>
      <c r="G19" s="60" t="e">
        <f>VLOOKUP($B19,'Startovka R4'!$A$2:$H$27,7,0)</f>
        <v>#N/A</v>
      </c>
      <c r="H19" s="61">
        <f>VLOOKUP(B19,List1!$C$2:$D$257,2,0)</f>
        <v>0</v>
      </c>
      <c r="I19" s="62" t="e">
        <f t="shared" si="0"/>
        <v>#N/A</v>
      </c>
      <c r="J19" s="63" t="s">
        <v>55</v>
      </c>
    </row>
    <row r="20" spans="1:10" ht="12.75">
      <c r="A20" s="58">
        <v>19</v>
      </c>
      <c r="B20" s="59">
        <v>0</v>
      </c>
      <c r="C20" s="42" t="e">
        <f>VLOOKUP($B20,'Startovka R4'!$A$2:$H$27,3,0)</f>
        <v>#N/A</v>
      </c>
      <c r="D20" s="42" t="e">
        <f>VLOOKUP($B20,'Startovka R4'!$A$2:$H$27,4,0)</f>
        <v>#N/A</v>
      </c>
      <c r="E20" s="44" t="e">
        <f>VLOOKUP($B20,'Startovka R4'!$A$2:$H$27,5,0)</f>
        <v>#N/A</v>
      </c>
      <c r="F20" s="42" t="e">
        <f>VLOOKUP($B20,'Startovka R4'!$A$2:$H$27,6,0)</f>
        <v>#N/A</v>
      </c>
      <c r="G20" s="60" t="e">
        <f>VLOOKUP($B20,'Startovka R4'!$A$2:$H$27,7,0)</f>
        <v>#N/A</v>
      </c>
      <c r="H20" s="61">
        <f>VLOOKUP(B20,List1!$C$2:$D$257,2,0)</f>
        <v>0</v>
      </c>
      <c r="I20" s="62" t="e">
        <f t="shared" si="0"/>
        <v>#N/A</v>
      </c>
      <c r="J20" s="63" t="s">
        <v>56</v>
      </c>
    </row>
    <row r="21" spans="1:10" ht="12.75">
      <c r="A21" s="58">
        <v>20</v>
      </c>
      <c r="B21" s="59">
        <v>0</v>
      </c>
      <c r="C21" s="42" t="e">
        <f>VLOOKUP($B21,'Startovka R4'!$A$2:$H$27,3,0)</f>
        <v>#N/A</v>
      </c>
      <c r="D21" s="42" t="e">
        <f>VLOOKUP($B21,'Startovka R4'!$A$2:$H$27,4,0)</f>
        <v>#N/A</v>
      </c>
      <c r="E21" s="44" t="e">
        <f>VLOOKUP($B21,'Startovka R4'!$A$2:$H$27,5,0)</f>
        <v>#N/A</v>
      </c>
      <c r="F21" s="42" t="e">
        <f>VLOOKUP($B21,'Startovka R4'!$A$2:$H$27,6,0)</f>
        <v>#N/A</v>
      </c>
      <c r="G21" s="60" t="e">
        <f>VLOOKUP($B21,'Startovka R4'!$A$2:$H$27,7,0)</f>
        <v>#N/A</v>
      </c>
      <c r="H21" s="61">
        <f>VLOOKUP(B21,List1!$C$2:$D$257,2,0)</f>
        <v>0</v>
      </c>
      <c r="I21" s="62" t="e">
        <f>H21-G21</f>
        <v>#N/A</v>
      </c>
      <c r="J21" s="63" t="s">
        <v>57</v>
      </c>
    </row>
    <row r="22" spans="1:10" ht="12.75">
      <c r="A22" s="58">
        <v>21</v>
      </c>
      <c r="B22" s="59">
        <v>0</v>
      </c>
      <c r="C22" s="42" t="e">
        <f>VLOOKUP($B22,'Startovka R4'!$A$2:$H$27,3,0)</f>
        <v>#N/A</v>
      </c>
      <c r="D22" s="42" t="e">
        <f>VLOOKUP($B22,'Startovka R4'!$A$2:$H$27,4,0)</f>
        <v>#N/A</v>
      </c>
      <c r="E22" s="44" t="e">
        <f>VLOOKUP($B22,'Startovka R4'!$A$2:$H$27,5,0)</f>
        <v>#N/A</v>
      </c>
      <c r="F22" s="42" t="e">
        <f>VLOOKUP($B22,'Startovka R4'!$A$2:$H$27,6,0)</f>
        <v>#N/A</v>
      </c>
      <c r="G22" s="60" t="e">
        <f>VLOOKUP($B22,'Startovka R4'!$A$2:$H$27,7,0)</f>
        <v>#N/A</v>
      </c>
      <c r="H22" s="61">
        <f>VLOOKUP(B22,List1!$C$2:$D$257,2,0)</f>
        <v>0</v>
      </c>
      <c r="I22" s="62" t="e">
        <f aca="true" t="shared" si="1" ref="I22:I34">H22-G22</f>
        <v>#N/A</v>
      </c>
      <c r="J22" s="63" t="s">
        <v>58</v>
      </c>
    </row>
    <row r="23" spans="1:10" ht="12.75">
      <c r="A23" s="58">
        <v>22</v>
      </c>
      <c r="B23" s="59">
        <v>0</v>
      </c>
      <c r="C23" s="42" t="e">
        <f>VLOOKUP($B23,'Startovka R4'!$A$2:$H$27,3,0)</f>
        <v>#N/A</v>
      </c>
      <c r="D23" s="42" t="e">
        <f>VLOOKUP($B23,'Startovka R4'!$A$2:$H$27,4,0)</f>
        <v>#N/A</v>
      </c>
      <c r="E23" s="44" t="e">
        <f>VLOOKUP($B23,'Startovka R4'!$A$2:$H$27,5,0)</f>
        <v>#N/A</v>
      </c>
      <c r="F23" s="42" t="e">
        <f>VLOOKUP($B23,'Startovka R4'!$A$2:$H$27,6,0)</f>
        <v>#N/A</v>
      </c>
      <c r="G23" s="60" t="e">
        <f>VLOOKUP($B23,'Startovka R4'!$A$2:$H$27,7,0)</f>
        <v>#N/A</v>
      </c>
      <c r="H23" s="61">
        <f>VLOOKUP(B23,List1!$C$2:$D$257,2,0)</f>
        <v>0</v>
      </c>
      <c r="I23" s="62" t="e">
        <f t="shared" si="1"/>
        <v>#N/A</v>
      </c>
      <c r="J23" s="63" t="s">
        <v>59</v>
      </c>
    </row>
    <row r="24" spans="1:10" ht="12.75">
      <c r="A24" s="58">
        <v>23</v>
      </c>
      <c r="B24" s="59">
        <v>0</v>
      </c>
      <c r="C24" s="42" t="e">
        <f>VLOOKUP($B24,'Startovka R4'!$A$2:$H$27,3,0)</f>
        <v>#N/A</v>
      </c>
      <c r="D24" s="42" t="e">
        <f>VLOOKUP($B24,'Startovka R4'!$A$2:$H$27,4,0)</f>
        <v>#N/A</v>
      </c>
      <c r="E24" s="44" t="e">
        <f>VLOOKUP($B24,'Startovka R4'!$A$2:$H$27,5,0)</f>
        <v>#N/A</v>
      </c>
      <c r="F24" s="42" t="e">
        <f>VLOOKUP($B24,'Startovka R4'!$A$2:$H$27,6,0)</f>
        <v>#N/A</v>
      </c>
      <c r="G24" s="60" t="e">
        <f>VLOOKUP($B24,'Startovka R4'!$A$2:$H$27,7,0)</f>
        <v>#N/A</v>
      </c>
      <c r="H24" s="61">
        <f>VLOOKUP(B24,List1!$C$2:$D$257,2,0)</f>
        <v>0</v>
      </c>
      <c r="I24" s="62" t="e">
        <f t="shared" si="1"/>
        <v>#N/A</v>
      </c>
      <c r="J24" s="63" t="s">
        <v>60</v>
      </c>
    </row>
    <row r="25" spans="1:10" ht="12.75">
      <c r="A25" s="58">
        <v>24</v>
      </c>
      <c r="B25" s="59">
        <v>0</v>
      </c>
      <c r="C25" s="42" t="e">
        <f>VLOOKUP($B25,'Startovka R4'!$A$2:$H$27,3,0)</f>
        <v>#N/A</v>
      </c>
      <c r="D25" s="42" t="e">
        <f>VLOOKUP($B25,'Startovka R4'!$A$2:$H$27,4,0)</f>
        <v>#N/A</v>
      </c>
      <c r="E25" s="44" t="e">
        <f>VLOOKUP($B25,'Startovka R4'!$A$2:$H$27,5,0)</f>
        <v>#N/A</v>
      </c>
      <c r="F25" s="42" t="e">
        <f>VLOOKUP($B25,'Startovka R4'!$A$2:$H$27,6,0)</f>
        <v>#N/A</v>
      </c>
      <c r="G25" s="60" t="e">
        <f>VLOOKUP($B25,'Startovka R4'!$A$2:$H$27,7,0)</f>
        <v>#N/A</v>
      </c>
      <c r="H25" s="61">
        <f>VLOOKUP(B25,List1!$C$2:$D$257,2,0)</f>
        <v>0</v>
      </c>
      <c r="I25" s="62" t="e">
        <f t="shared" si="1"/>
        <v>#N/A</v>
      </c>
      <c r="J25" s="63" t="s">
        <v>61</v>
      </c>
    </row>
    <row r="26" spans="1:10" ht="12.75">
      <c r="A26" s="58">
        <v>25</v>
      </c>
      <c r="B26" s="59">
        <v>0</v>
      </c>
      <c r="C26" s="42" t="e">
        <f>VLOOKUP($B26,'Startovka R4'!$A$2:$H$27,3,0)</f>
        <v>#N/A</v>
      </c>
      <c r="D26" s="42" t="e">
        <f>VLOOKUP($B26,'Startovka R4'!$A$2:$H$27,4,0)</f>
        <v>#N/A</v>
      </c>
      <c r="E26" s="44" t="e">
        <f>VLOOKUP($B26,'Startovka R4'!$A$2:$H$27,5,0)</f>
        <v>#N/A</v>
      </c>
      <c r="F26" s="42" t="e">
        <f>VLOOKUP($B26,'Startovka R4'!$A$2:$H$27,6,0)</f>
        <v>#N/A</v>
      </c>
      <c r="G26" s="60" t="e">
        <f>VLOOKUP($B26,'Startovka R4'!$A$2:$H$27,7,0)</f>
        <v>#N/A</v>
      </c>
      <c r="H26" s="61">
        <f>VLOOKUP(B26,List1!$C$2:$D$257,2,0)</f>
        <v>0</v>
      </c>
      <c r="I26" s="62" t="e">
        <f t="shared" si="1"/>
        <v>#N/A</v>
      </c>
      <c r="J26" s="63" t="s">
        <v>62</v>
      </c>
    </row>
    <row r="27" spans="1:10" ht="12.75">
      <c r="A27" s="58">
        <v>26</v>
      </c>
      <c r="B27" s="59">
        <v>0</v>
      </c>
      <c r="C27" s="42" t="e">
        <f>VLOOKUP($B27,'Startovka R4'!$A$2:$H$27,3,0)</f>
        <v>#N/A</v>
      </c>
      <c r="D27" s="42" t="e">
        <f>VLOOKUP($B27,'Startovka R4'!$A$2:$H$27,4,0)</f>
        <v>#N/A</v>
      </c>
      <c r="E27" s="44" t="e">
        <f>VLOOKUP($B27,'Startovka R4'!$A$2:$H$27,5,0)</f>
        <v>#N/A</v>
      </c>
      <c r="F27" s="42" t="e">
        <f>VLOOKUP($B27,'Startovka R4'!$A$2:$H$27,6,0)</f>
        <v>#N/A</v>
      </c>
      <c r="G27" s="60" t="e">
        <f>VLOOKUP($B27,'Startovka R4'!$A$2:$H$27,7,0)</f>
        <v>#N/A</v>
      </c>
      <c r="H27" s="61">
        <f>VLOOKUP(B27,List1!$C$2:$D$257,2,0)</f>
        <v>0</v>
      </c>
      <c r="I27" s="62" t="e">
        <f t="shared" si="1"/>
        <v>#N/A</v>
      </c>
      <c r="J27" s="63" t="s">
        <v>63</v>
      </c>
    </row>
    <row r="28" spans="1:10" ht="12.75">
      <c r="A28" s="58">
        <v>27</v>
      </c>
      <c r="B28" s="59">
        <v>0</v>
      </c>
      <c r="C28" s="42" t="e">
        <f>VLOOKUP($B28,'Startovka R4'!$A$2:$H$27,3,0)</f>
        <v>#N/A</v>
      </c>
      <c r="D28" s="42" t="e">
        <f>VLOOKUP($B28,'Startovka R4'!$A$2:$H$27,4,0)</f>
        <v>#N/A</v>
      </c>
      <c r="E28" s="44" t="e">
        <f>VLOOKUP($B28,'Startovka R4'!$A$2:$H$27,5,0)</f>
        <v>#N/A</v>
      </c>
      <c r="F28" s="42" t="e">
        <f>VLOOKUP($B28,'Startovka R4'!$A$2:$H$27,6,0)</f>
        <v>#N/A</v>
      </c>
      <c r="G28" s="60" t="e">
        <f>VLOOKUP($B28,'Startovka R4'!$A$2:$H$27,7,0)</f>
        <v>#N/A</v>
      </c>
      <c r="H28" s="61">
        <f>VLOOKUP(B28,List1!$C$2:$D$257,2,0)</f>
        <v>0</v>
      </c>
      <c r="I28" s="62" t="e">
        <f t="shared" si="1"/>
        <v>#N/A</v>
      </c>
      <c r="J28" s="63" t="s">
        <v>64</v>
      </c>
    </row>
    <row r="29" spans="1:10" ht="12.75">
      <c r="A29" s="58">
        <v>28</v>
      </c>
      <c r="B29" s="59">
        <v>0</v>
      </c>
      <c r="C29" s="42" t="e">
        <f>VLOOKUP($B29,'Startovka R4'!$A$2:$H$27,3,0)</f>
        <v>#N/A</v>
      </c>
      <c r="D29" s="42" t="e">
        <f>VLOOKUP($B29,'Startovka R4'!$A$2:$H$27,4,0)</f>
        <v>#N/A</v>
      </c>
      <c r="E29" s="44" t="e">
        <f>VLOOKUP($B29,'Startovka R4'!$A$2:$H$27,5,0)</f>
        <v>#N/A</v>
      </c>
      <c r="F29" s="42" t="e">
        <f>VLOOKUP($B29,'Startovka R4'!$A$2:$H$27,6,0)</f>
        <v>#N/A</v>
      </c>
      <c r="G29" s="60" t="e">
        <f>VLOOKUP($B29,'Startovka R4'!$A$2:$H$27,7,0)</f>
        <v>#N/A</v>
      </c>
      <c r="H29" s="61">
        <f>VLOOKUP(B29,List1!$C$2:$D$257,2,0)</f>
        <v>0</v>
      </c>
      <c r="I29" s="62" t="e">
        <f t="shared" si="1"/>
        <v>#N/A</v>
      </c>
      <c r="J29" s="63" t="s">
        <v>65</v>
      </c>
    </row>
    <row r="30" spans="1:10" ht="12.75">
      <c r="A30" s="58">
        <v>29</v>
      </c>
      <c r="B30" s="59">
        <v>0</v>
      </c>
      <c r="C30" s="42" t="e">
        <f>VLOOKUP($B30,'Startovka R4'!$A$2:$H$27,3,0)</f>
        <v>#N/A</v>
      </c>
      <c r="D30" s="42" t="e">
        <f>VLOOKUP($B30,'Startovka R4'!$A$2:$H$27,4,0)</f>
        <v>#N/A</v>
      </c>
      <c r="E30" s="44" t="e">
        <f>VLOOKUP($B30,'Startovka R4'!$A$2:$H$27,5,0)</f>
        <v>#N/A</v>
      </c>
      <c r="F30" s="42" t="e">
        <f>VLOOKUP($B30,'Startovka R4'!$A$2:$H$27,6,0)</f>
        <v>#N/A</v>
      </c>
      <c r="G30" s="60" t="e">
        <f>VLOOKUP($B30,'Startovka R4'!$A$2:$H$27,7,0)</f>
        <v>#N/A</v>
      </c>
      <c r="H30" s="61">
        <f>VLOOKUP(B30,List1!$C$2:$D$257,2,0)</f>
        <v>0</v>
      </c>
      <c r="I30" s="62" t="e">
        <f t="shared" si="1"/>
        <v>#N/A</v>
      </c>
      <c r="J30" s="63" t="s">
        <v>66</v>
      </c>
    </row>
    <row r="31" spans="1:10" ht="12.75">
      <c r="A31" s="58">
        <v>30</v>
      </c>
      <c r="B31" s="59">
        <v>0</v>
      </c>
      <c r="C31" s="42" t="e">
        <f>VLOOKUP($B31,'Startovka R4'!$A$2:$H$27,3,0)</f>
        <v>#N/A</v>
      </c>
      <c r="D31" s="42" t="e">
        <f>VLOOKUP($B31,'Startovka R4'!$A$2:$H$27,4,0)</f>
        <v>#N/A</v>
      </c>
      <c r="E31" s="44" t="e">
        <f>VLOOKUP($B31,'Startovka R4'!$A$2:$H$27,5,0)</f>
        <v>#N/A</v>
      </c>
      <c r="F31" s="42" t="e">
        <f>VLOOKUP($B31,'Startovka R4'!$A$2:$H$27,6,0)</f>
        <v>#N/A</v>
      </c>
      <c r="G31" s="60" t="e">
        <f>VLOOKUP($B31,'Startovka R4'!$A$2:$H$27,7,0)</f>
        <v>#N/A</v>
      </c>
      <c r="H31" s="61">
        <f>VLOOKUP(B31,List1!$C$2:$D$257,2,0)</f>
        <v>0</v>
      </c>
      <c r="I31" s="62" t="e">
        <f t="shared" si="1"/>
        <v>#N/A</v>
      </c>
      <c r="J31" s="63" t="s">
        <v>67</v>
      </c>
    </row>
    <row r="32" spans="1:10" ht="12.75">
      <c r="A32" s="58">
        <v>31</v>
      </c>
      <c r="B32" s="59">
        <v>0</v>
      </c>
      <c r="C32" s="42" t="e">
        <f>VLOOKUP($B32,'Startovka R4'!$A$2:$H$27,3,0)</f>
        <v>#N/A</v>
      </c>
      <c r="D32" s="42" t="e">
        <f>VLOOKUP($B32,'Startovka R4'!$A$2:$H$27,4,0)</f>
        <v>#N/A</v>
      </c>
      <c r="E32" s="44" t="e">
        <f>VLOOKUP($B32,'Startovka R4'!$A$2:$H$27,5,0)</f>
        <v>#N/A</v>
      </c>
      <c r="F32" s="42" t="e">
        <f>VLOOKUP($B32,'Startovka R4'!$A$2:$H$27,6,0)</f>
        <v>#N/A</v>
      </c>
      <c r="G32" s="60" t="e">
        <f>VLOOKUP($B32,'Startovka R4'!$A$2:$H$27,7,0)</f>
        <v>#N/A</v>
      </c>
      <c r="H32" s="61">
        <f>VLOOKUP(B32,List1!$C$2:$D$257,2,0)</f>
        <v>0</v>
      </c>
      <c r="I32" s="62" t="e">
        <f t="shared" si="1"/>
        <v>#N/A</v>
      </c>
      <c r="J32" s="63" t="s">
        <v>68</v>
      </c>
    </row>
    <row r="33" spans="1:10" ht="12.75">
      <c r="A33" s="58">
        <v>32</v>
      </c>
      <c r="B33" s="59">
        <v>0</v>
      </c>
      <c r="C33" s="42" t="e">
        <f>VLOOKUP($B33,'Startovka R4'!$A$2:$H$27,3,0)</f>
        <v>#N/A</v>
      </c>
      <c r="D33" s="42" t="e">
        <f>VLOOKUP($B33,'Startovka R4'!$A$2:$H$27,4,0)</f>
        <v>#N/A</v>
      </c>
      <c r="E33" s="44" t="e">
        <f>VLOOKUP($B33,'Startovka R4'!$A$2:$H$27,5,0)</f>
        <v>#N/A</v>
      </c>
      <c r="F33" s="42" t="e">
        <f>VLOOKUP($B33,'Startovka R4'!$A$2:$H$27,6,0)</f>
        <v>#N/A</v>
      </c>
      <c r="G33" s="60" t="e">
        <f>VLOOKUP($B33,'Startovka R4'!$A$2:$H$27,7,0)</f>
        <v>#N/A</v>
      </c>
      <c r="H33" s="61">
        <f>VLOOKUP(B33,List1!$C$2:$D$257,2,0)</f>
        <v>0</v>
      </c>
      <c r="I33" s="62" t="e">
        <f t="shared" si="1"/>
        <v>#N/A</v>
      </c>
      <c r="J33" s="63" t="s">
        <v>69</v>
      </c>
    </row>
    <row r="34" spans="1:10" ht="12.75">
      <c r="A34" s="58">
        <v>33</v>
      </c>
      <c r="B34" s="59">
        <v>0</v>
      </c>
      <c r="C34" s="42" t="e">
        <f>VLOOKUP($B34,'Startovka R4'!$A$2:$H$27,3,0)</f>
        <v>#N/A</v>
      </c>
      <c r="D34" s="42" t="e">
        <f>VLOOKUP($B34,'Startovka R4'!$A$2:$H$27,4,0)</f>
        <v>#N/A</v>
      </c>
      <c r="E34" s="44" t="e">
        <f>VLOOKUP($B34,'Startovka R4'!$A$2:$H$27,5,0)</f>
        <v>#N/A</v>
      </c>
      <c r="F34" s="42" t="e">
        <f>VLOOKUP($B34,'Startovka R4'!$A$2:$H$27,6,0)</f>
        <v>#N/A</v>
      </c>
      <c r="G34" s="60" t="e">
        <f>VLOOKUP($B34,'Startovka R4'!$A$2:$H$27,7,0)</f>
        <v>#N/A</v>
      </c>
      <c r="H34" s="61">
        <f>VLOOKUP(B34,List1!$C$2:$D$257,2,0)</f>
        <v>0</v>
      </c>
      <c r="I34" s="62" t="e">
        <f t="shared" si="1"/>
        <v>#N/A</v>
      </c>
      <c r="J34" s="63" t="s">
        <v>33</v>
      </c>
    </row>
  </sheetData>
  <sheetProtection/>
  <printOptions horizontalCentered="1"/>
  <pageMargins left="0.39375" right="0.39375" top="0.7875000000000001" bottom="0.39375000000000004" header="0.11805555555555557" footer="0.11805555555555557"/>
  <pageSetup horizontalDpi="300" verticalDpi="300" orientation="portrait" r:id="rId1"/>
  <headerFooter alignWithMargins="0">
    <oddHeader>&amp;C&amp;"Arial CE,Tučné"&amp;14Kamenice 14.4.2007
Výsledková listina R4 veteráni</oddHeader>
    <oddFooter>&amp;C&amp;"Arial CE,Běžné"&amp;P/&amp;N&amp;R&amp;"Arial CE,Běžné"&amp;T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48" customWidth="1"/>
    <col min="2" max="2" width="3.8515625" style="49" customWidth="1"/>
    <col min="3" max="3" width="21.57421875" style="50" customWidth="1"/>
    <col min="4" max="4" width="5.421875" style="51" customWidth="1"/>
    <col min="5" max="5" width="20.7109375" style="52" customWidth="1"/>
    <col min="6" max="6" width="4.28125" style="50" customWidth="1"/>
    <col min="7" max="7" width="11.140625" style="53" customWidth="1"/>
    <col min="8" max="8" width="11.140625" style="54" customWidth="1"/>
    <col min="9" max="9" width="11.140625" style="53" customWidth="1"/>
    <col min="10" max="10" width="7.140625" style="55" customWidth="1"/>
    <col min="11" max="11" width="9.140625" style="55" customWidth="1"/>
    <col min="12" max="16384" width="9.140625" style="56" customWidth="1"/>
  </cols>
  <sheetData>
    <row r="1" spans="1:10" ht="25.5">
      <c r="A1" s="57" t="s">
        <v>34</v>
      </c>
      <c r="B1" s="10" t="s">
        <v>11</v>
      </c>
      <c r="C1" s="11" t="s">
        <v>13</v>
      </c>
      <c r="D1" s="12" t="s">
        <v>14</v>
      </c>
      <c r="E1" s="11" t="s">
        <v>15</v>
      </c>
      <c r="F1" s="10" t="s">
        <v>16</v>
      </c>
      <c r="G1" s="11" t="s">
        <v>35</v>
      </c>
      <c r="H1" s="11" t="s">
        <v>36</v>
      </c>
      <c r="I1" s="11" t="s">
        <v>37</v>
      </c>
      <c r="J1" s="11" t="s">
        <v>38</v>
      </c>
    </row>
    <row r="2" spans="1:10" ht="51">
      <c r="A2" s="58">
        <v>1</v>
      </c>
      <c r="B2" s="59">
        <v>1</v>
      </c>
      <c r="C2" s="42" t="str">
        <f>VLOOKUP($B2,'Startovka R4'!$A$2:$H$27,3,0)</f>
        <v>MB Zbytek</v>
      </c>
      <c r="D2" s="42">
        <f>VLOOKUP($B2,'Startovka R4'!$A$2:$H$27,4,0)</f>
        <v>50</v>
      </c>
      <c r="E2" s="44" t="str">
        <f>VLOOKUP($B2,'Startovka R4'!$A$2:$H$27,5,0)</f>
        <v>Irain Jiří
???
Šantora Jan
Procházka Martin</v>
      </c>
      <c r="F2" s="42" t="str">
        <f>VLOOKUP($B2,'Startovka R4'!$A$2:$H$27,6,0)</f>
        <v>81  ??  83  78</v>
      </c>
      <c r="G2" s="60">
        <f>VLOOKUP($B2,'Startovka R4'!$A$2:$H$27,7,0)</f>
        <v>0.4583333333333333</v>
      </c>
      <c r="H2" s="61">
        <f>VLOOKUP(B2,List1!$C$2:$D$257,2,0)</f>
        <v>0</v>
      </c>
      <c r="I2" s="62">
        <f aca="true" t="shared" si="0" ref="I2:I20">H2-G2</f>
        <v>-0.4583333333333333</v>
      </c>
      <c r="J2" s="63">
        <v>400</v>
      </c>
    </row>
    <row r="3" spans="1:10" ht="51">
      <c r="A3" s="58">
        <v>2</v>
      </c>
      <c r="B3" s="59">
        <v>2</v>
      </c>
      <c r="C3" s="42" t="str">
        <f>VLOOKUP($B3,'Startovka R4'!$A$2:$H$27,3,0)</f>
        <v>WD WESIKELILS</v>
      </c>
      <c r="D3" s="42">
        <f>VLOOKUP($B3,'Startovka R4'!$A$2:$H$27,4,0)</f>
        <v>109</v>
      </c>
      <c r="E3" s="44" t="str">
        <f>VLOOKUP($B3,'Startovka R4'!$A$2:$H$27,5,0)</f>
        <v>Vybíral Viktor
Vybíral Martin
Gremlica Martin
Grolich Zdeněk</v>
      </c>
      <c r="F3" s="42" t="str">
        <f>VLOOKUP($B3,'Startovka R4'!$A$2:$H$27,6,0)</f>
        <v>76
71
80
73  </v>
      </c>
      <c r="G3" s="60">
        <f>VLOOKUP($B3,'Startovka R4'!$A$2:$H$27,7,0)</f>
        <v>0.4590277777777778</v>
      </c>
      <c r="H3" s="61">
        <f>VLOOKUP(B3,List1!$C$2:$D$257,2,0)</f>
        <v>0</v>
      </c>
      <c r="I3" s="62">
        <f t="shared" si="0"/>
        <v>-0.4590277777777778</v>
      </c>
      <c r="J3" s="63" t="s">
        <v>39</v>
      </c>
    </row>
    <row r="4" spans="1:10" ht="51">
      <c r="A4" s="58">
        <v>3</v>
      </c>
      <c r="B4" s="59">
        <v>3</v>
      </c>
      <c r="C4" s="42" t="str">
        <f>VLOOKUP($B4,'Startovka R4'!$A$2:$H$27,3,0)</f>
        <v>Hastrman A</v>
      </c>
      <c r="D4" s="42">
        <f>VLOOKUP($B4,'Startovka R4'!$A$2:$H$27,4,0)</f>
        <v>111</v>
      </c>
      <c r="E4" s="44" t="str">
        <f>VLOOKUP($B4,'Startovka R4'!$A$2:$H$27,5,0)</f>
        <v>Teleki František
Jacoš Pavel 
Kubát Jiří
Tajer Michal</v>
      </c>
      <c r="F4" s="42" t="str">
        <f>VLOOKUP($B4,'Startovka R4'!$A$2:$H$27,6,0)</f>
        <v>91
88
88
87</v>
      </c>
      <c r="G4" s="60">
        <f>VLOOKUP($B4,'Startovka R4'!$A$2:$H$27,7,0)</f>
        <v>0.459722222222222</v>
      </c>
      <c r="H4" s="61">
        <f>VLOOKUP(B4,List1!$C$2:$D$257,2,0)</f>
        <v>0</v>
      </c>
      <c r="I4" s="62">
        <f t="shared" si="0"/>
        <v>-0.459722222222222</v>
      </c>
      <c r="J4" s="63" t="s">
        <v>40</v>
      </c>
    </row>
    <row r="5" spans="1:10" ht="12.75">
      <c r="A5" s="58">
        <v>4</v>
      </c>
      <c r="B5" s="59">
        <v>4</v>
      </c>
      <c r="C5" s="42">
        <f>VLOOKUP($B5,'Startovka R4'!$A$2:$H$27,3,0)</f>
        <v>0</v>
      </c>
      <c r="D5" s="42">
        <f>VLOOKUP($B5,'Startovka R4'!$A$2:$H$27,4,0)</f>
        <v>0</v>
      </c>
      <c r="E5" s="44">
        <f>VLOOKUP($B5,'Startovka R4'!$A$2:$H$27,5,0)</f>
        <v>0</v>
      </c>
      <c r="F5" s="42">
        <f>VLOOKUP($B5,'Startovka R4'!$A$2:$H$27,6,0)</f>
        <v>0</v>
      </c>
      <c r="G5" s="60">
        <f>VLOOKUP($B5,'Startovka R4'!$A$2:$H$27,7,0)</f>
        <v>0.460416666666667</v>
      </c>
      <c r="H5" s="61">
        <f>VLOOKUP(B5,List1!$C$2:$D$257,2,0)</f>
        <v>0</v>
      </c>
      <c r="I5" s="62">
        <f t="shared" si="0"/>
        <v>-0.460416666666667</v>
      </c>
      <c r="J5" s="63" t="s">
        <v>41</v>
      </c>
    </row>
    <row r="6" spans="1:10" ht="12.75">
      <c r="A6" s="58">
        <v>5</v>
      </c>
      <c r="B6" s="59">
        <v>5</v>
      </c>
      <c r="C6" s="42">
        <f>VLOOKUP($B6,'Startovka R4'!$A$2:$H$27,3,0)</f>
        <v>0</v>
      </c>
      <c r="D6" s="42">
        <f>VLOOKUP($B6,'Startovka R4'!$A$2:$H$27,4,0)</f>
        <v>0</v>
      </c>
      <c r="E6" s="44">
        <f>VLOOKUP($B6,'Startovka R4'!$A$2:$H$27,5,0)</f>
        <v>0</v>
      </c>
      <c r="F6" s="42">
        <f>VLOOKUP($B6,'Startovka R4'!$A$2:$H$27,6,0)</f>
        <v>0</v>
      </c>
      <c r="G6" s="60">
        <f>VLOOKUP($B6,'Startovka R4'!$A$2:$H$27,7,0)</f>
        <v>0.461111111111111</v>
      </c>
      <c r="H6" s="61">
        <f>VLOOKUP(B6,List1!$C$2:$D$257,2,0)</f>
        <v>0</v>
      </c>
      <c r="I6" s="62">
        <f t="shared" si="0"/>
        <v>-0.461111111111111</v>
      </c>
      <c r="J6" s="63" t="s">
        <v>42</v>
      </c>
    </row>
    <row r="7" spans="1:10" ht="12.75">
      <c r="A7" s="58">
        <v>6</v>
      </c>
      <c r="B7" s="59">
        <v>6</v>
      </c>
      <c r="C7" s="42">
        <f>VLOOKUP($B7,'Startovka R4'!$A$2:$H$27,3,0)</f>
        <v>0</v>
      </c>
      <c r="D7" s="42">
        <f>VLOOKUP($B7,'Startovka R4'!$A$2:$H$27,4,0)</f>
        <v>0</v>
      </c>
      <c r="E7" s="44">
        <f>VLOOKUP($B7,'Startovka R4'!$A$2:$H$27,5,0)</f>
        <v>0</v>
      </c>
      <c r="F7" s="42">
        <f>VLOOKUP($B7,'Startovka R4'!$A$2:$H$27,6,0)</f>
        <v>0</v>
      </c>
      <c r="G7" s="60">
        <f>VLOOKUP($B7,'Startovka R4'!$A$2:$H$27,7,0)</f>
        <v>0.461805555555556</v>
      </c>
      <c r="H7" s="61">
        <f>VLOOKUP(B7,List1!$C$2:$D$257,2,0)</f>
        <v>0</v>
      </c>
      <c r="I7" s="62">
        <f t="shared" si="0"/>
        <v>-0.461805555555556</v>
      </c>
      <c r="J7" s="63" t="s">
        <v>43</v>
      </c>
    </row>
    <row r="8" spans="1:10" ht="12.75">
      <c r="A8" s="58">
        <v>7</v>
      </c>
      <c r="B8" s="59">
        <v>0</v>
      </c>
      <c r="C8" s="42" t="e">
        <f>VLOOKUP($B8,'Startovka R4'!$A$2:$H$27,3,0)</f>
        <v>#N/A</v>
      </c>
      <c r="D8" s="42" t="e">
        <f>VLOOKUP($B8,'Startovka R4'!$A$2:$H$27,4,0)</f>
        <v>#N/A</v>
      </c>
      <c r="E8" s="44" t="e">
        <f>VLOOKUP($B8,'Startovka R4'!$A$2:$H$27,5,0)</f>
        <v>#N/A</v>
      </c>
      <c r="F8" s="42" t="e">
        <f>VLOOKUP($B8,'Startovka R4'!$A$2:$H$27,6,0)</f>
        <v>#N/A</v>
      </c>
      <c r="G8" s="60" t="e">
        <f>VLOOKUP($B8,'Startovka R4'!$A$2:$H$27,7,0)</f>
        <v>#N/A</v>
      </c>
      <c r="H8" s="61">
        <f>VLOOKUP(B8,List1!$C$2:$D$257,2,0)</f>
        <v>0</v>
      </c>
      <c r="I8" s="62" t="e">
        <f t="shared" si="0"/>
        <v>#N/A</v>
      </c>
      <c r="J8" s="63" t="s">
        <v>44</v>
      </c>
    </row>
    <row r="9" spans="1:10" ht="12.75">
      <c r="A9" s="58">
        <v>8</v>
      </c>
      <c r="B9" s="59">
        <v>0</v>
      </c>
      <c r="C9" s="42" t="e">
        <f>VLOOKUP($B9,'Startovka R4'!$A$2:$H$27,3,0)</f>
        <v>#N/A</v>
      </c>
      <c r="D9" s="42" t="e">
        <f>VLOOKUP($B9,'Startovka R4'!$A$2:$H$27,4,0)</f>
        <v>#N/A</v>
      </c>
      <c r="E9" s="44" t="e">
        <f>VLOOKUP($B9,'Startovka R4'!$A$2:$H$27,5,0)</f>
        <v>#N/A</v>
      </c>
      <c r="F9" s="42" t="e">
        <f>VLOOKUP($B9,'Startovka R4'!$A$2:$H$27,6,0)</f>
        <v>#N/A</v>
      </c>
      <c r="G9" s="60" t="e">
        <f>VLOOKUP($B9,'Startovka R4'!$A$2:$H$27,7,0)</f>
        <v>#N/A</v>
      </c>
      <c r="H9" s="61">
        <f>VLOOKUP(B9,List1!$C$2:$D$257,2,0)</f>
        <v>0</v>
      </c>
      <c r="I9" s="62" t="e">
        <f t="shared" si="0"/>
        <v>#N/A</v>
      </c>
      <c r="J9" s="63" t="s">
        <v>45</v>
      </c>
    </row>
    <row r="10" spans="1:10" ht="12.75">
      <c r="A10" s="58">
        <v>9</v>
      </c>
      <c r="B10" s="59">
        <v>0</v>
      </c>
      <c r="C10" s="42" t="e">
        <f>VLOOKUP($B10,'Startovka R4'!$A$2:$H$27,3,0)</f>
        <v>#N/A</v>
      </c>
      <c r="D10" s="42" t="e">
        <f>VLOOKUP($B10,'Startovka R4'!$A$2:$H$27,4,0)</f>
        <v>#N/A</v>
      </c>
      <c r="E10" s="44" t="e">
        <f>VLOOKUP($B10,'Startovka R4'!$A$2:$H$27,5,0)</f>
        <v>#N/A</v>
      </c>
      <c r="F10" s="42" t="e">
        <f>VLOOKUP($B10,'Startovka R4'!$A$2:$H$27,6,0)</f>
        <v>#N/A</v>
      </c>
      <c r="G10" s="60" t="e">
        <f>VLOOKUP($B10,'Startovka R4'!$A$2:$H$27,7,0)</f>
        <v>#N/A</v>
      </c>
      <c r="H10" s="61">
        <f>VLOOKUP(B10,List1!$C$2:$D$257,2,0)</f>
        <v>0</v>
      </c>
      <c r="I10" s="62" t="e">
        <f t="shared" si="0"/>
        <v>#N/A</v>
      </c>
      <c r="J10" s="63" t="s">
        <v>46</v>
      </c>
    </row>
    <row r="11" spans="1:10" ht="12.75">
      <c r="A11" s="58">
        <v>10</v>
      </c>
      <c r="B11" s="59">
        <v>0</v>
      </c>
      <c r="C11" s="42" t="e">
        <f>VLOOKUP($B11,'Startovka R4'!$A$2:$H$27,3,0)</f>
        <v>#N/A</v>
      </c>
      <c r="D11" s="42" t="e">
        <f>VLOOKUP($B11,'Startovka R4'!$A$2:$H$27,4,0)</f>
        <v>#N/A</v>
      </c>
      <c r="E11" s="44" t="e">
        <f>VLOOKUP($B11,'Startovka R4'!$A$2:$H$27,5,0)</f>
        <v>#N/A</v>
      </c>
      <c r="F11" s="42" t="e">
        <f>VLOOKUP($B11,'Startovka R4'!$A$2:$H$27,6,0)</f>
        <v>#N/A</v>
      </c>
      <c r="G11" s="60" t="e">
        <f>VLOOKUP($B11,'Startovka R4'!$A$2:$H$27,7,0)</f>
        <v>#N/A</v>
      </c>
      <c r="H11" s="61">
        <f>VLOOKUP(B11,List1!$C$2:$D$257,2,0)</f>
        <v>0</v>
      </c>
      <c r="I11" s="62" t="e">
        <f t="shared" si="0"/>
        <v>#N/A</v>
      </c>
      <c r="J11" s="63" t="s">
        <v>47</v>
      </c>
    </row>
    <row r="12" spans="1:10" ht="12.75">
      <c r="A12" s="58">
        <v>11</v>
      </c>
      <c r="B12" s="59">
        <v>0</v>
      </c>
      <c r="C12" s="42" t="e">
        <f>VLOOKUP($B12,'Startovka R4'!$A$2:$H$27,3,0)</f>
        <v>#N/A</v>
      </c>
      <c r="D12" s="42" t="e">
        <f>VLOOKUP($B12,'Startovka R4'!$A$2:$H$27,4,0)</f>
        <v>#N/A</v>
      </c>
      <c r="E12" s="44" t="e">
        <f>VLOOKUP($B12,'Startovka R4'!$A$2:$H$27,5,0)</f>
        <v>#N/A</v>
      </c>
      <c r="F12" s="42" t="e">
        <f>VLOOKUP($B12,'Startovka R4'!$A$2:$H$27,6,0)</f>
        <v>#N/A</v>
      </c>
      <c r="G12" s="60" t="e">
        <f>VLOOKUP($B12,'Startovka R4'!$A$2:$H$27,7,0)</f>
        <v>#N/A</v>
      </c>
      <c r="H12" s="61">
        <f>VLOOKUP(B12,List1!$C$2:$D$257,2,0)</f>
        <v>0</v>
      </c>
      <c r="I12" s="62" t="e">
        <f t="shared" si="0"/>
        <v>#N/A</v>
      </c>
      <c r="J12" s="63" t="s">
        <v>48</v>
      </c>
    </row>
    <row r="13" spans="1:10" ht="12.75">
      <c r="A13" s="58">
        <v>12</v>
      </c>
      <c r="B13" s="59">
        <v>0</v>
      </c>
      <c r="C13" s="42" t="e">
        <f>VLOOKUP($B13,'Startovka R4'!$A$2:$H$27,3,0)</f>
        <v>#N/A</v>
      </c>
      <c r="D13" s="42" t="e">
        <f>VLOOKUP($B13,'Startovka R4'!$A$2:$H$27,4,0)</f>
        <v>#N/A</v>
      </c>
      <c r="E13" s="44" t="e">
        <f>VLOOKUP($B13,'Startovka R4'!$A$2:$H$27,5,0)</f>
        <v>#N/A</v>
      </c>
      <c r="F13" s="42" t="e">
        <f>VLOOKUP($B13,'Startovka R4'!$A$2:$H$27,6,0)</f>
        <v>#N/A</v>
      </c>
      <c r="G13" s="60" t="e">
        <f>VLOOKUP($B13,'Startovka R4'!$A$2:$H$27,7,0)</f>
        <v>#N/A</v>
      </c>
      <c r="H13" s="61">
        <f>VLOOKUP(B13,List1!$C$2:$D$257,2,0)</f>
        <v>0</v>
      </c>
      <c r="I13" s="62" t="e">
        <f t="shared" si="0"/>
        <v>#N/A</v>
      </c>
      <c r="J13" s="63" t="s">
        <v>49</v>
      </c>
    </row>
    <row r="14" spans="1:10" ht="12.75">
      <c r="A14" s="58">
        <v>13</v>
      </c>
      <c r="B14" s="59">
        <v>0</v>
      </c>
      <c r="C14" s="42" t="e">
        <f>VLOOKUP($B14,'Startovka R4'!$A$2:$H$27,3,0)</f>
        <v>#N/A</v>
      </c>
      <c r="D14" s="42" t="e">
        <f>VLOOKUP($B14,'Startovka R4'!$A$2:$H$27,4,0)</f>
        <v>#N/A</v>
      </c>
      <c r="E14" s="44" t="e">
        <f>VLOOKUP($B14,'Startovka R4'!$A$2:$H$27,5,0)</f>
        <v>#N/A</v>
      </c>
      <c r="F14" s="42" t="e">
        <f>VLOOKUP($B14,'Startovka R4'!$A$2:$H$27,6,0)</f>
        <v>#N/A</v>
      </c>
      <c r="G14" s="60" t="e">
        <f>VLOOKUP($B14,'Startovka R4'!$A$2:$H$27,7,0)</f>
        <v>#N/A</v>
      </c>
      <c r="H14" s="61">
        <f>VLOOKUP(B14,List1!$C$2:$D$257,2,0)</f>
        <v>0</v>
      </c>
      <c r="I14" s="62" t="e">
        <f t="shared" si="0"/>
        <v>#N/A</v>
      </c>
      <c r="J14" s="63" t="s">
        <v>50</v>
      </c>
    </row>
    <row r="15" spans="1:10" ht="12.75">
      <c r="A15" s="58">
        <v>14</v>
      </c>
      <c r="B15" s="59">
        <v>0</v>
      </c>
      <c r="C15" s="42" t="e">
        <f>VLOOKUP($B15,'Startovka R4'!$A$2:$H$27,3,0)</f>
        <v>#N/A</v>
      </c>
      <c r="D15" s="42" t="e">
        <f>VLOOKUP($B15,'Startovka R4'!$A$2:$H$27,4,0)</f>
        <v>#N/A</v>
      </c>
      <c r="E15" s="44" t="e">
        <f>VLOOKUP($B15,'Startovka R4'!$A$2:$H$27,5,0)</f>
        <v>#N/A</v>
      </c>
      <c r="F15" s="42" t="e">
        <f>VLOOKUP($B15,'Startovka R4'!$A$2:$H$27,6,0)</f>
        <v>#N/A</v>
      </c>
      <c r="G15" s="60" t="e">
        <f>VLOOKUP($B15,'Startovka R4'!$A$2:$H$27,7,0)</f>
        <v>#N/A</v>
      </c>
      <c r="H15" s="61">
        <f>VLOOKUP(B15,List1!$C$2:$D$257,2,0)</f>
        <v>0</v>
      </c>
      <c r="I15" s="62" t="e">
        <f t="shared" si="0"/>
        <v>#N/A</v>
      </c>
      <c r="J15" s="63" t="s">
        <v>51</v>
      </c>
    </row>
    <row r="16" spans="1:10" ht="12.75">
      <c r="A16" s="58">
        <v>15</v>
      </c>
      <c r="B16" s="59">
        <v>0</v>
      </c>
      <c r="C16" s="42" t="e">
        <f>VLOOKUP($B16,'Startovka R4'!$A$2:$H$27,3,0)</f>
        <v>#N/A</v>
      </c>
      <c r="D16" s="42" t="e">
        <f>VLOOKUP($B16,'Startovka R4'!$A$2:$H$27,4,0)</f>
        <v>#N/A</v>
      </c>
      <c r="E16" s="44" t="e">
        <f>VLOOKUP($B16,'Startovka R4'!$A$2:$H$27,5,0)</f>
        <v>#N/A</v>
      </c>
      <c r="F16" s="42" t="e">
        <f>VLOOKUP($B16,'Startovka R4'!$A$2:$H$27,6,0)</f>
        <v>#N/A</v>
      </c>
      <c r="G16" s="60" t="e">
        <f>VLOOKUP($B16,'Startovka R4'!$A$2:$H$27,7,0)</f>
        <v>#N/A</v>
      </c>
      <c r="H16" s="61">
        <f>VLOOKUP(B16,List1!$C$2:$D$257,2,0)</f>
        <v>0</v>
      </c>
      <c r="I16" s="62" t="e">
        <f t="shared" si="0"/>
        <v>#N/A</v>
      </c>
      <c r="J16" s="63" t="s">
        <v>52</v>
      </c>
    </row>
    <row r="17" spans="1:10" ht="12.75">
      <c r="A17" s="58">
        <v>16</v>
      </c>
      <c r="B17" s="59">
        <v>0</v>
      </c>
      <c r="C17" s="42" t="e">
        <f>VLOOKUP($B17,'Startovka R4'!$A$2:$H$27,3,0)</f>
        <v>#N/A</v>
      </c>
      <c r="D17" s="42" t="e">
        <f>VLOOKUP($B17,'Startovka R4'!$A$2:$H$27,4,0)</f>
        <v>#N/A</v>
      </c>
      <c r="E17" s="44" t="e">
        <f>VLOOKUP($B17,'Startovka R4'!$A$2:$H$27,5,0)</f>
        <v>#N/A</v>
      </c>
      <c r="F17" s="42" t="e">
        <f>VLOOKUP($B17,'Startovka R4'!$A$2:$H$27,6,0)</f>
        <v>#N/A</v>
      </c>
      <c r="G17" s="60" t="e">
        <f>VLOOKUP($B17,'Startovka R4'!$A$2:$H$27,7,0)</f>
        <v>#N/A</v>
      </c>
      <c r="H17" s="61">
        <f>VLOOKUP(B17,List1!$C$2:$D$257,2,0)</f>
        <v>0</v>
      </c>
      <c r="I17" s="62" t="e">
        <f t="shared" si="0"/>
        <v>#N/A</v>
      </c>
      <c r="J17" s="63" t="s">
        <v>53</v>
      </c>
    </row>
    <row r="18" spans="1:10" ht="12.75">
      <c r="A18" s="58">
        <v>17</v>
      </c>
      <c r="B18" s="59">
        <v>0</v>
      </c>
      <c r="C18" s="42" t="e">
        <f>VLOOKUP($B18,'Startovka R4'!$A$2:$H$27,3,0)</f>
        <v>#N/A</v>
      </c>
      <c r="D18" s="42" t="e">
        <f>VLOOKUP($B18,'Startovka R4'!$A$2:$H$27,4,0)</f>
        <v>#N/A</v>
      </c>
      <c r="E18" s="44" t="e">
        <f>VLOOKUP($B18,'Startovka R4'!$A$2:$H$27,5,0)</f>
        <v>#N/A</v>
      </c>
      <c r="F18" s="42" t="e">
        <f>VLOOKUP($B18,'Startovka R4'!$A$2:$H$27,6,0)</f>
        <v>#N/A</v>
      </c>
      <c r="G18" s="60" t="e">
        <f>VLOOKUP($B18,'Startovka R4'!$A$2:$H$27,7,0)</f>
        <v>#N/A</v>
      </c>
      <c r="H18" s="61">
        <f>VLOOKUP(B18,List1!$C$2:$D$257,2,0)</f>
        <v>0</v>
      </c>
      <c r="I18" s="62" t="e">
        <f t="shared" si="0"/>
        <v>#N/A</v>
      </c>
      <c r="J18" s="63" t="s">
        <v>54</v>
      </c>
    </row>
    <row r="19" spans="1:10" ht="12.75">
      <c r="A19" s="58">
        <v>18</v>
      </c>
      <c r="B19" s="59">
        <v>0</v>
      </c>
      <c r="C19" s="42" t="e">
        <f>VLOOKUP($B19,'Startovka R4'!$A$2:$H$27,3,0)</f>
        <v>#N/A</v>
      </c>
      <c r="D19" s="42" t="e">
        <f>VLOOKUP($B19,'Startovka R4'!$A$2:$H$27,4,0)</f>
        <v>#N/A</v>
      </c>
      <c r="E19" s="44" t="e">
        <f>VLOOKUP($B19,'Startovka R4'!$A$2:$H$27,5,0)</f>
        <v>#N/A</v>
      </c>
      <c r="F19" s="42" t="e">
        <f>VLOOKUP($B19,'Startovka R4'!$A$2:$H$27,6,0)</f>
        <v>#N/A</v>
      </c>
      <c r="G19" s="60" t="e">
        <f>VLOOKUP($B19,'Startovka R4'!$A$2:$H$27,7,0)</f>
        <v>#N/A</v>
      </c>
      <c r="H19" s="61">
        <f>VLOOKUP(B19,List1!$C$2:$D$257,2,0)</f>
        <v>0</v>
      </c>
      <c r="I19" s="62" t="e">
        <f t="shared" si="0"/>
        <v>#N/A</v>
      </c>
      <c r="J19" s="63" t="s">
        <v>55</v>
      </c>
    </row>
    <row r="20" spans="1:10" ht="12.75">
      <c r="A20" s="58">
        <v>19</v>
      </c>
      <c r="B20" s="59">
        <v>0</v>
      </c>
      <c r="C20" s="42" t="e">
        <f>VLOOKUP($B20,'Startovka R4'!$A$2:$H$27,3,0)</f>
        <v>#N/A</v>
      </c>
      <c r="D20" s="42" t="e">
        <f>VLOOKUP($B20,'Startovka R4'!$A$2:$H$27,4,0)</f>
        <v>#N/A</v>
      </c>
      <c r="E20" s="44" t="e">
        <f>VLOOKUP($B20,'Startovka R4'!$A$2:$H$27,5,0)</f>
        <v>#N/A</v>
      </c>
      <c r="F20" s="42" t="e">
        <f>VLOOKUP($B20,'Startovka R4'!$A$2:$H$27,6,0)</f>
        <v>#N/A</v>
      </c>
      <c r="G20" s="60" t="e">
        <f>VLOOKUP($B20,'Startovka R4'!$A$2:$H$27,7,0)</f>
        <v>#N/A</v>
      </c>
      <c r="H20" s="61">
        <f>VLOOKUP(B20,List1!$C$2:$D$257,2,0)</f>
        <v>0</v>
      </c>
      <c r="I20" s="62" t="e">
        <f t="shared" si="0"/>
        <v>#N/A</v>
      </c>
      <c r="J20" s="63" t="s">
        <v>56</v>
      </c>
    </row>
    <row r="21" spans="1:10" ht="12.75">
      <c r="A21" s="58">
        <v>20</v>
      </c>
      <c r="B21" s="59">
        <v>0</v>
      </c>
      <c r="C21" s="42" t="e">
        <f>VLOOKUP($B21,'Startovka R4'!$A$2:$H$27,3,0)</f>
        <v>#N/A</v>
      </c>
      <c r="D21" s="42" t="e">
        <f>VLOOKUP($B21,'Startovka R4'!$A$2:$H$27,4,0)</f>
        <v>#N/A</v>
      </c>
      <c r="E21" s="44" t="e">
        <f>VLOOKUP($B21,'Startovka R4'!$A$2:$H$27,5,0)</f>
        <v>#N/A</v>
      </c>
      <c r="F21" s="42" t="e">
        <f>VLOOKUP($B21,'Startovka R4'!$A$2:$H$27,6,0)</f>
        <v>#N/A</v>
      </c>
      <c r="G21" s="60" t="e">
        <f>VLOOKUP($B21,'Startovka R4'!$A$2:$H$27,7,0)</f>
        <v>#N/A</v>
      </c>
      <c r="H21" s="61">
        <f>VLOOKUP(B21,List1!$C$2:$D$257,2,0)</f>
        <v>0</v>
      </c>
      <c r="I21" s="62" t="e">
        <f>H21-G21</f>
        <v>#N/A</v>
      </c>
      <c r="J21" s="63" t="s">
        <v>57</v>
      </c>
    </row>
    <row r="22" spans="1:10" ht="12.75">
      <c r="A22" s="58">
        <v>21</v>
      </c>
      <c r="B22" s="59">
        <v>0</v>
      </c>
      <c r="C22" s="42" t="e">
        <f>VLOOKUP($B22,'Startovka R4'!$A$2:$H$27,3,0)</f>
        <v>#N/A</v>
      </c>
      <c r="D22" s="42" t="e">
        <f>VLOOKUP($B22,'Startovka R4'!$A$2:$H$27,4,0)</f>
        <v>#N/A</v>
      </c>
      <c r="E22" s="44" t="e">
        <f>VLOOKUP($B22,'Startovka R4'!$A$2:$H$27,5,0)</f>
        <v>#N/A</v>
      </c>
      <c r="F22" s="42" t="e">
        <f>VLOOKUP($B22,'Startovka R4'!$A$2:$H$27,6,0)</f>
        <v>#N/A</v>
      </c>
      <c r="G22" s="60" t="e">
        <f>VLOOKUP($B22,'Startovka R4'!$A$2:$H$27,7,0)</f>
        <v>#N/A</v>
      </c>
      <c r="H22" s="61">
        <f>VLOOKUP(B22,List1!$C$2:$D$257,2,0)</f>
        <v>0</v>
      </c>
      <c r="I22" s="62" t="e">
        <f aca="true" t="shared" si="1" ref="I22:I34">H22-G22</f>
        <v>#N/A</v>
      </c>
      <c r="J22" s="63" t="s">
        <v>58</v>
      </c>
    </row>
    <row r="23" spans="1:10" ht="12.75">
      <c r="A23" s="58">
        <v>22</v>
      </c>
      <c r="B23" s="59">
        <v>0</v>
      </c>
      <c r="C23" s="42" t="e">
        <f>VLOOKUP($B23,'Startovka R4'!$A$2:$H$27,3,0)</f>
        <v>#N/A</v>
      </c>
      <c r="D23" s="42" t="e">
        <f>VLOOKUP($B23,'Startovka R4'!$A$2:$H$27,4,0)</f>
        <v>#N/A</v>
      </c>
      <c r="E23" s="44" t="e">
        <f>VLOOKUP($B23,'Startovka R4'!$A$2:$H$27,5,0)</f>
        <v>#N/A</v>
      </c>
      <c r="F23" s="42" t="e">
        <f>VLOOKUP($B23,'Startovka R4'!$A$2:$H$27,6,0)</f>
        <v>#N/A</v>
      </c>
      <c r="G23" s="60" t="e">
        <f>VLOOKUP($B23,'Startovka R4'!$A$2:$H$27,7,0)</f>
        <v>#N/A</v>
      </c>
      <c r="H23" s="61">
        <f>VLOOKUP(B23,List1!$C$2:$D$257,2,0)</f>
        <v>0</v>
      </c>
      <c r="I23" s="62" t="e">
        <f t="shared" si="1"/>
        <v>#N/A</v>
      </c>
      <c r="J23" s="63" t="s">
        <v>59</v>
      </c>
    </row>
    <row r="24" spans="1:10" ht="12.75">
      <c r="A24" s="58">
        <v>23</v>
      </c>
      <c r="B24" s="59">
        <v>0</v>
      </c>
      <c r="C24" s="42" t="e">
        <f>VLOOKUP($B24,'Startovka R4'!$A$2:$H$27,3,0)</f>
        <v>#N/A</v>
      </c>
      <c r="D24" s="42" t="e">
        <f>VLOOKUP($B24,'Startovka R4'!$A$2:$H$27,4,0)</f>
        <v>#N/A</v>
      </c>
      <c r="E24" s="44" t="e">
        <f>VLOOKUP($B24,'Startovka R4'!$A$2:$H$27,5,0)</f>
        <v>#N/A</v>
      </c>
      <c r="F24" s="42" t="e">
        <f>VLOOKUP($B24,'Startovka R4'!$A$2:$H$27,6,0)</f>
        <v>#N/A</v>
      </c>
      <c r="G24" s="60" t="e">
        <f>VLOOKUP($B24,'Startovka R4'!$A$2:$H$27,7,0)</f>
        <v>#N/A</v>
      </c>
      <c r="H24" s="61">
        <f>VLOOKUP(B24,List1!$C$2:$D$257,2,0)</f>
        <v>0</v>
      </c>
      <c r="I24" s="62" t="e">
        <f t="shared" si="1"/>
        <v>#N/A</v>
      </c>
      <c r="J24" s="63" t="s">
        <v>60</v>
      </c>
    </row>
    <row r="25" spans="1:10" ht="12.75">
      <c r="A25" s="58">
        <v>24</v>
      </c>
      <c r="B25" s="59">
        <v>0</v>
      </c>
      <c r="C25" s="42" t="e">
        <f>VLOOKUP($B25,'Startovka R4'!$A$2:$H$27,3,0)</f>
        <v>#N/A</v>
      </c>
      <c r="D25" s="42" t="e">
        <f>VLOOKUP($B25,'Startovka R4'!$A$2:$H$27,4,0)</f>
        <v>#N/A</v>
      </c>
      <c r="E25" s="44" t="e">
        <f>VLOOKUP($B25,'Startovka R4'!$A$2:$H$27,5,0)</f>
        <v>#N/A</v>
      </c>
      <c r="F25" s="42" t="e">
        <f>VLOOKUP($B25,'Startovka R4'!$A$2:$H$27,6,0)</f>
        <v>#N/A</v>
      </c>
      <c r="G25" s="60" t="e">
        <f>VLOOKUP($B25,'Startovka R4'!$A$2:$H$27,7,0)</f>
        <v>#N/A</v>
      </c>
      <c r="H25" s="61">
        <f>VLOOKUP(B25,List1!$C$2:$D$257,2,0)</f>
        <v>0</v>
      </c>
      <c r="I25" s="62" t="e">
        <f t="shared" si="1"/>
        <v>#N/A</v>
      </c>
      <c r="J25" s="63" t="s">
        <v>61</v>
      </c>
    </row>
    <row r="26" spans="1:10" ht="12.75">
      <c r="A26" s="58">
        <v>25</v>
      </c>
      <c r="B26" s="59">
        <v>0</v>
      </c>
      <c r="C26" s="42" t="e">
        <f>VLOOKUP($B26,'Startovka R4'!$A$2:$H$27,3,0)</f>
        <v>#N/A</v>
      </c>
      <c r="D26" s="42" t="e">
        <f>VLOOKUP($B26,'Startovka R4'!$A$2:$H$27,4,0)</f>
        <v>#N/A</v>
      </c>
      <c r="E26" s="44" t="e">
        <f>VLOOKUP($B26,'Startovka R4'!$A$2:$H$27,5,0)</f>
        <v>#N/A</v>
      </c>
      <c r="F26" s="42" t="e">
        <f>VLOOKUP($B26,'Startovka R4'!$A$2:$H$27,6,0)</f>
        <v>#N/A</v>
      </c>
      <c r="G26" s="60" t="e">
        <f>VLOOKUP($B26,'Startovka R4'!$A$2:$H$27,7,0)</f>
        <v>#N/A</v>
      </c>
      <c r="H26" s="61">
        <f>VLOOKUP(B26,List1!$C$2:$D$257,2,0)</f>
        <v>0</v>
      </c>
      <c r="I26" s="62" t="e">
        <f t="shared" si="1"/>
        <v>#N/A</v>
      </c>
      <c r="J26" s="63" t="s">
        <v>62</v>
      </c>
    </row>
    <row r="27" spans="1:10" ht="12.75">
      <c r="A27" s="58">
        <v>26</v>
      </c>
      <c r="B27" s="59">
        <v>0</v>
      </c>
      <c r="C27" s="42" t="e">
        <f>VLOOKUP($B27,'Startovka R4'!$A$2:$H$27,3,0)</f>
        <v>#N/A</v>
      </c>
      <c r="D27" s="42" t="e">
        <f>VLOOKUP($B27,'Startovka R4'!$A$2:$H$27,4,0)</f>
        <v>#N/A</v>
      </c>
      <c r="E27" s="44" t="e">
        <f>VLOOKUP($B27,'Startovka R4'!$A$2:$H$27,5,0)</f>
        <v>#N/A</v>
      </c>
      <c r="F27" s="42" t="e">
        <f>VLOOKUP($B27,'Startovka R4'!$A$2:$H$27,6,0)</f>
        <v>#N/A</v>
      </c>
      <c r="G27" s="60" t="e">
        <f>VLOOKUP($B27,'Startovka R4'!$A$2:$H$27,7,0)</f>
        <v>#N/A</v>
      </c>
      <c r="H27" s="61">
        <f>VLOOKUP(B27,List1!$C$2:$D$257,2,0)</f>
        <v>0</v>
      </c>
      <c r="I27" s="62" t="e">
        <f t="shared" si="1"/>
        <v>#N/A</v>
      </c>
      <c r="J27" s="63" t="s">
        <v>63</v>
      </c>
    </row>
    <row r="28" spans="1:10" ht="12.75">
      <c r="A28" s="58">
        <v>27</v>
      </c>
      <c r="B28" s="59">
        <v>0</v>
      </c>
      <c r="C28" s="42" t="e">
        <f>VLOOKUP($B28,'Startovka R4'!$A$2:$H$27,3,0)</f>
        <v>#N/A</v>
      </c>
      <c r="D28" s="42" t="e">
        <f>VLOOKUP($B28,'Startovka R4'!$A$2:$H$27,4,0)</f>
        <v>#N/A</v>
      </c>
      <c r="E28" s="44" t="e">
        <f>VLOOKUP($B28,'Startovka R4'!$A$2:$H$27,5,0)</f>
        <v>#N/A</v>
      </c>
      <c r="F28" s="42" t="e">
        <f>VLOOKUP($B28,'Startovka R4'!$A$2:$H$27,6,0)</f>
        <v>#N/A</v>
      </c>
      <c r="G28" s="60" t="e">
        <f>VLOOKUP($B28,'Startovka R4'!$A$2:$H$27,7,0)</f>
        <v>#N/A</v>
      </c>
      <c r="H28" s="61">
        <f>VLOOKUP(B28,List1!$C$2:$D$257,2,0)</f>
        <v>0</v>
      </c>
      <c r="I28" s="62" t="e">
        <f t="shared" si="1"/>
        <v>#N/A</v>
      </c>
      <c r="J28" s="63" t="s">
        <v>64</v>
      </c>
    </row>
    <row r="29" spans="1:10" ht="12.75">
      <c r="A29" s="58">
        <v>28</v>
      </c>
      <c r="B29" s="59">
        <v>0</v>
      </c>
      <c r="C29" s="42" t="e">
        <f>VLOOKUP($B29,'Startovka R4'!$A$2:$H$27,3,0)</f>
        <v>#N/A</v>
      </c>
      <c r="D29" s="42" t="e">
        <f>VLOOKUP($B29,'Startovka R4'!$A$2:$H$27,4,0)</f>
        <v>#N/A</v>
      </c>
      <c r="E29" s="44" t="e">
        <f>VLOOKUP($B29,'Startovka R4'!$A$2:$H$27,5,0)</f>
        <v>#N/A</v>
      </c>
      <c r="F29" s="42" t="e">
        <f>VLOOKUP($B29,'Startovka R4'!$A$2:$H$27,6,0)</f>
        <v>#N/A</v>
      </c>
      <c r="G29" s="60" t="e">
        <f>VLOOKUP($B29,'Startovka R4'!$A$2:$H$27,7,0)</f>
        <v>#N/A</v>
      </c>
      <c r="H29" s="61">
        <f>VLOOKUP(B29,List1!$C$2:$D$257,2,0)</f>
        <v>0</v>
      </c>
      <c r="I29" s="62" t="e">
        <f t="shared" si="1"/>
        <v>#N/A</v>
      </c>
      <c r="J29" s="63" t="s">
        <v>65</v>
      </c>
    </row>
    <row r="30" spans="1:10" ht="12.75">
      <c r="A30" s="58">
        <v>29</v>
      </c>
      <c r="B30" s="59">
        <v>0</v>
      </c>
      <c r="C30" s="42" t="e">
        <f>VLOOKUP($B30,'Startovka R4'!$A$2:$H$27,3,0)</f>
        <v>#N/A</v>
      </c>
      <c r="D30" s="42" t="e">
        <f>VLOOKUP($B30,'Startovka R4'!$A$2:$H$27,4,0)</f>
        <v>#N/A</v>
      </c>
      <c r="E30" s="44" t="e">
        <f>VLOOKUP($B30,'Startovka R4'!$A$2:$H$27,5,0)</f>
        <v>#N/A</v>
      </c>
      <c r="F30" s="42" t="e">
        <f>VLOOKUP($B30,'Startovka R4'!$A$2:$H$27,6,0)</f>
        <v>#N/A</v>
      </c>
      <c r="G30" s="60" t="e">
        <f>VLOOKUP($B30,'Startovka R4'!$A$2:$H$27,7,0)</f>
        <v>#N/A</v>
      </c>
      <c r="H30" s="61">
        <f>VLOOKUP(B30,List1!$C$2:$D$257,2,0)</f>
        <v>0</v>
      </c>
      <c r="I30" s="62" t="e">
        <f t="shared" si="1"/>
        <v>#N/A</v>
      </c>
      <c r="J30" s="63" t="s">
        <v>66</v>
      </c>
    </row>
    <row r="31" spans="1:10" ht="12.75">
      <c r="A31" s="58">
        <v>30</v>
      </c>
      <c r="B31" s="59">
        <v>0</v>
      </c>
      <c r="C31" s="42" t="e">
        <f>VLOOKUP($B31,'Startovka R4'!$A$2:$H$27,3,0)</f>
        <v>#N/A</v>
      </c>
      <c r="D31" s="42" t="e">
        <f>VLOOKUP($B31,'Startovka R4'!$A$2:$H$27,4,0)</f>
        <v>#N/A</v>
      </c>
      <c r="E31" s="44" t="e">
        <f>VLOOKUP($B31,'Startovka R4'!$A$2:$H$27,5,0)</f>
        <v>#N/A</v>
      </c>
      <c r="F31" s="42" t="e">
        <f>VLOOKUP($B31,'Startovka R4'!$A$2:$H$27,6,0)</f>
        <v>#N/A</v>
      </c>
      <c r="G31" s="60" t="e">
        <f>VLOOKUP($B31,'Startovka R4'!$A$2:$H$27,7,0)</f>
        <v>#N/A</v>
      </c>
      <c r="H31" s="61">
        <f>VLOOKUP(B31,List1!$C$2:$D$257,2,0)</f>
        <v>0</v>
      </c>
      <c r="I31" s="62" t="e">
        <f t="shared" si="1"/>
        <v>#N/A</v>
      </c>
      <c r="J31" s="63" t="s">
        <v>67</v>
      </c>
    </row>
    <row r="32" spans="1:10" ht="12.75">
      <c r="A32" s="58">
        <v>31</v>
      </c>
      <c r="B32" s="59">
        <v>0</v>
      </c>
      <c r="C32" s="42" t="e">
        <f>VLOOKUP($B32,'Startovka R4'!$A$2:$H$27,3,0)</f>
        <v>#N/A</v>
      </c>
      <c r="D32" s="42" t="e">
        <f>VLOOKUP($B32,'Startovka R4'!$A$2:$H$27,4,0)</f>
        <v>#N/A</v>
      </c>
      <c r="E32" s="44" t="e">
        <f>VLOOKUP($B32,'Startovka R4'!$A$2:$H$27,5,0)</f>
        <v>#N/A</v>
      </c>
      <c r="F32" s="42" t="e">
        <f>VLOOKUP($B32,'Startovka R4'!$A$2:$H$27,6,0)</f>
        <v>#N/A</v>
      </c>
      <c r="G32" s="60" t="e">
        <f>VLOOKUP($B32,'Startovka R4'!$A$2:$H$27,7,0)</f>
        <v>#N/A</v>
      </c>
      <c r="H32" s="61">
        <f>VLOOKUP(B32,List1!$C$2:$D$257,2,0)</f>
        <v>0</v>
      </c>
      <c r="I32" s="62" t="e">
        <f t="shared" si="1"/>
        <v>#N/A</v>
      </c>
      <c r="J32" s="63" t="s">
        <v>68</v>
      </c>
    </row>
    <row r="33" spans="1:10" ht="12.75">
      <c r="A33" s="58">
        <v>32</v>
      </c>
      <c r="B33" s="59">
        <v>0</v>
      </c>
      <c r="C33" s="42" t="e">
        <f>VLOOKUP($B33,'Startovka R4'!$A$2:$H$27,3,0)</f>
        <v>#N/A</v>
      </c>
      <c r="D33" s="42" t="e">
        <f>VLOOKUP($B33,'Startovka R4'!$A$2:$H$27,4,0)</f>
        <v>#N/A</v>
      </c>
      <c r="E33" s="44" t="e">
        <f>VLOOKUP($B33,'Startovka R4'!$A$2:$H$27,5,0)</f>
        <v>#N/A</v>
      </c>
      <c r="F33" s="42" t="e">
        <f>VLOOKUP($B33,'Startovka R4'!$A$2:$H$27,6,0)</f>
        <v>#N/A</v>
      </c>
      <c r="G33" s="60" t="e">
        <f>VLOOKUP($B33,'Startovka R4'!$A$2:$H$27,7,0)</f>
        <v>#N/A</v>
      </c>
      <c r="H33" s="61">
        <f>VLOOKUP(B33,List1!$C$2:$D$257,2,0)</f>
        <v>0</v>
      </c>
      <c r="I33" s="62" t="e">
        <f t="shared" si="1"/>
        <v>#N/A</v>
      </c>
      <c r="J33" s="63" t="s">
        <v>69</v>
      </c>
    </row>
    <row r="34" spans="1:10" ht="12.75">
      <c r="A34" s="58">
        <v>33</v>
      </c>
      <c r="B34" s="59">
        <v>0</v>
      </c>
      <c r="C34" s="42" t="e">
        <f>VLOOKUP($B34,'Startovka R4'!$A$2:$H$27,3,0)</f>
        <v>#N/A</v>
      </c>
      <c r="D34" s="42" t="e">
        <f>VLOOKUP($B34,'Startovka R4'!$A$2:$H$27,4,0)</f>
        <v>#N/A</v>
      </c>
      <c r="E34" s="44" t="e">
        <f>VLOOKUP($B34,'Startovka R4'!$A$2:$H$27,5,0)</f>
        <v>#N/A</v>
      </c>
      <c r="F34" s="42" t="e">
        <f>VLOOKUP($B34,'Startovka R4'!$A$2:$H$27,6,0)</f>
        <v>#N/A</v>
      </c>
      <c r="G34" s="60" t="e">
        <f>VLOOKUP($B34,'Startovka R4'!$A$2:$H$27,7,0)</f>
        <v>#N/A</v>
      </c>
      <c r="H34" s="61">
        <f>VLOOKUP(B34,List1!$C$2:$D$257,2,0)</f>
        <v>0</v>
      </c>
      <c r="I34" s="62" t="e">
        <f t="shared" si="1"/>
        <v>#N/A</v>
      </c>
      <c r="J34" s="63" t="s">
        <v>33</v>
      </c>
    </row>
  </sheetData>
  <sheetProtection/>
  <printOptions horizontalCentered="1"/>
  <pageMargins left="0.39375" right="0.39375" top="0.7875000000000001" bottom="0.39375000000000004" header="0.11805555555555557" footer="0.11805555555555557"/>
  <pageSetup horizontalDpi="300" verticalDpi="300" orientation="portrait" r:id="rId1"/>
  <headerFooter alignWithMargins="0">
    <oddHeader>&amp;C&amp;"Arial CE,Tučné"&amp;14Kamenice 11.4.2010
Výsledková listina R4 muži</oddHeader>
    <oddFooter>&amp;C&amp;"Arial CE,Běžné"&amp;P/&amp;N&amp;R&amp;"Arial CE,Běžné"&amp;T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48" customWidth="1"/>
    <col min="2" max="2" width="3.8515625" style="49" customWidth="1"/>
    <col min="3" max="3" width="21.57421875" style="50" customWidth="1"/>
    <col min="4" max="4" width="5.421875" style="51" customWidth="1"/>
    <col min="5" max="5" width="20.7109375" style="52" customWidth="1"/>
    <col min="6" max="6" width="4.28125" style="50" customWidth="1"/>
    <col min="7" max="7" width="11.140625" style="53" customWidth="1"/>
    <col min="8" max="8" width="11.140625" style="54" customWidth="1"/>
    <col min="9" max="9" width="11.140625" style="53" customWidth="1"/>
    <col min="10" max="10" width="7.140625" style="55" customWidth="1"/>
    <col min="11" max="11" width="9.140625" style="55" customWidth="1"/>
    <col min="12" max="16384" width="9.140625" style="56" customWidth="1"/>
  </cols>
  <sheetData>
    <row r="1" spans="1:10" ht="25.5">
      <c r="A1" s="57" t="s">
        <v>34</v>
      </c>
      <c r="B1" s="10" t="s">
        <v>11</v>
      </c>
      <c r="C1" s="11" t="s">
        <v>13</v>
      </c>
      <c r="D1" s="12" t="s">
        <v>14</v>
      </c>
      <c r="E1" s="11" t="s">
        <v>15</v>
      </c>
      <c r="F1" s="10" t="s">
        <v>16</v>
      </c>
      <c r="G1" s="11" t="s">
        <v>35</v>
      </c>
      <c r="H1" s="11" t="s">
        <v>36</v>
      </c>
      <c r="I1" s="11" t="s">
        <v>37</v>
      </c>
      <c r="J1" s="11" t="s">
        <v>38</v>
      </c>
    </row>
    <row r="2" spans="1:10" ht="12.75">
      <c r="A2" s="58">
        <v>1</v>
      </c>
      <c r="B2" s="59">
        <v>0</v>
      </c>
      <c r="C2" s="42" t="e">
        <f>VLOOKUP($B2,'Startovka R4'!$A$2:$H$27,3,0)</f>
        <v>#N/A</v>
      </c>
      <c r="D2" s="42" t="e">
        <f>VLOOKUP($B2,'Startovka R4'!$A$2:$H$27,4,0)</f>
        <v>#N/A</v>
      </c>
      <c r="E2" s="44" t="e">
        <f>VLOOKUP($B2,'Startovka R4'!$A$2:$H$27,5,0)</f>
        <v>#N/A</v>
      </c>
      <c r="F2" s="42" t="e">
        <f>VLOOKUP($B2,'Startovka R4'!$A$2:$H$27,6,0)</f>
        <v>#N/A</v>
      </c>
      <c r="G2" s="60" t="e">
        <f>VLOOKUP($B2,'Startovka R4'!$A$2:$H$27,7,0)</f>
        <v>#N/A</v>
      </c>
      <c r="H2" s="61">
        <f>VLOOKUP(B2,List1!$C$2:$D$257,2,0)</f>
        <v>0</v>
      </c>
      <c r="I2" s="62" t="e">
        <f aca="true" t="shared" si="0" ref="I2:I20">H2-G2</f>
        <v>#N/A</v>
      </c>
      <c r="J2" s="63">
        <v>400</v>
      </c>
    </row>
    <row r="3" spans="1:10" ht="12.75">
      <c r="A3" s="58">
        <v>2</v>
      </c>
      <c r="B3" s="59">
        <v>0</v>
      </c>
      <c r="C3" s="42" t="e">
        <f>VLOOKUP($B3,'Startovka R4'!$A$2:$H$27,3,0)</f>
        <v>#N/A</v>
      </c>
      <c r="D3" s="42" t="e">
        <f>VLOOKUP($B3,'Startovka R4'!$A$2:$H$27,4,0)</f>
        <v>#N/A</v>
      </c>
      <c r="E3" s="44" t="e">
        <f>VLOOKUP($B3,'Startovka R4'!$A$2:$H$27,5,0)</f>
        <v>#N/A</v>
      </c>
      <c r="F3" s="42" t="e">
        <f>VLOOKUP($B3,'Startovka R4'!$A$2:$H$27,6,0)</f>
        <v>#N/A</v>
      </c>
      <c r="G3" s="60" t="e">
        <f>VLOOKUP($B3,'Startovka R4'!$A$2:$H$27,7,0)</f>
        <v>#N/A</v>
      </c>
      <c r="H3" s="61">
        <f>VLOOKUP(B3,List1!$C$2:$D$257,2,0)</f>
        <v>0</v>
      </c>
      <c r="I3" s="62" t="e">
        <f t="shared" si="0"/>
        <v>#N/A</v>
      </c>
      <c r="J3" s="63" t="s">
        <v>39</v>
      </c>
    </row>
    <row r="4" spans="1:10" ht="12.75">
      <c r="A4" s="58">
        <v>3</v>
      </c>
      <c r="B4" s="59">
        <v>0</v>
      </c>
      <c r="C4" s="42" t="e">
        <f>VLOOKUP($B4,'Startovka R4'!$A$2:$H$27,3,0)</f>
        <v>#N/A</v>
      </c>
      <c r="D4" s="42" t="e">
        <f>VLOOKUP($B4,'Startovka R4'!$A$2:$H$27,4,0)</f>
        <v>#N/A</v>
      </c>
      <c r="E4" s="44" t="e">
        <f>VLOOKUP($B4,'Startovka R4'!$A$2:$H$27,5,0)</f>
        <v>#N/A</v>
      </c>
      <c r="F4" s="42" t="e">
        <f>VLOOKUP($B4,'Startovka R4'!$A$2:$H$27,6,0)</f>
        <v>#N/A</v>
      </c>
      <c r="G4" s="60" t="e">
        <f>VLOOKUP($B4,'Startovka R4'!$A$2:$H$27,7,0)</f>
        <v>#N/A</v>
      </c>
      <c r="H4" s="61">
        <f>VLOOKUP(B4,List1!$C$2:$D$257,2,0)</f>
        <v>0</v>
      </c>
      <c r="I4" s="62" t="e">
        <f t="shared" si="0"/>
        <v>#N/A</v>
      </c>
      <c r="J4" s="63" t="s">
        <v>40</v>
      </c>
    </row>
    <row r="5" spans="1:10" ht="12.75">
      <c r="A5" s="58">
        <v>4</v>
      </c>
      <c r="B5" s="59">
        <v>0</v>
      </c>
      <c r="C5" s="42" t="e">
        <f>VLOOKUP($B5,'Startovka R4'!$A$2:$H$27,3,0)</f>
        <v>#N/A</v>
      </c>
      <c r="D5" s="42" t="e">
        <f>VLOOKUP($B5,'Startovka R4'!$A$2:$H$27,4,0)</f>
        <v>#N/A</v>
      </c>
      <c r="E5" s="44" t="e">
        <f>VLOOKUP($B5,'Startovka R4'!$A$2:$H$27,5,0)</f>
        <v>#N/A</v>
      </c>
      <c r="F5" s="42" t="e">
        <f>VLOOKUP($B5,'Startovka R4'!$A$2:$H$27,6,0)</f>
        <v>#N/A</v>
      </c>
      <c r="G5" s="60" t="e">
        <f>VLOOKUP($B5,'Startovka R4'!$A$2:$H$27,7,0)</f>
        <v>#N/A</v>
      </c>
      <c r="H5" s="61">
        <f>VLOOKUP(B5,List1!$C$2:$D$257,2,0)</f>
        <v>0</v>
      </c>
      <c r="I5" s="62" t="e">
        <f t="shared" si="0"/>
        <v>#N/A</v>
      </c>
      <c r="J5" s="63" t="s">
        <v>41</v>
      </c>
    </row>
    <row r="6" spans="1:10" ht="12.75">
      <c r="A6" s="58">
        <v>5</v>
      </c>
      <c r="B6" s="59">
        <v>0</v>
      </c>
      <c r="C6" s="42" t="e">
        <f>VLOOKUP($B6,'Startovka R4'!$A$2:$H$27,3,0)</f>
        <v>#N/A</v>
      </c>
      <c r="D6" s="42" t="e">
        <f>VLOOKUP($B6,'Startovka R4'!$A$2:$H$27,4,0)</f>
        <v>#N/A</v>
      </c>
      <c r="E6" s="44" t="e">
        <f>VLOOKUP($B6,'Startovka R4'!$A$2:$H$27,5,0)</f>
        <v>#N/A</v>
      </c>
      <c r="F6" s="42" t="e">
        <f>VLOOKUP($B6,'Startovka R4'!$A$2:$H$27,6,0)</f>
        <v>#N/A</v>
      </c>
      <c r="G6" s="60" t="e">
        <f>VLOOKUP($B6,'Startovka R4'!$A$2:$H$27,7,0)</f>
        <v>#N/A</v>
      </c>
      <c r="H6" s="61">
        <f>VLOOKUP(B6,List1!$C$2:$D$257,2,0)</f>
        <v>0</v>
      </c>
      <c r="I6" s="62" t="e">
        <f t="shared" si="0"/>
        <v>#N/A</v>
      </c>
      <c r="J6" s="63" t="s">
        <v>42</v>
      </c>
    </row>
    <row r="7" spans="1:10" ht="12.75">
      <c r="A7" s="58">
        <v>6</v>
      </c>
      <c r="B7" s="59">
        <v>0</v>
      </c>
      <c r="C7" s="42" t="e">
        <f>VLOOKUP($B7,'Startovka R4'!$A$2:$H$27,3,0)</f>
        <v>#N/A</v>
      </c>
      <c r="D7" s="42" t="e">
        <f>VLOOKUP($B7,'Startovka R4'!$A$2:$H$27,4,0)</f>
        <v>#N/A</v>
      </c>
      <c r="E7" s="44" t="e">
        <f>VLOOKUP($B7,'Startovka R4'!$A$2:$H$27,5,0)</f>
        <v>#N/A</v>
      </c>
      <c r="F7" s="42" t="e">
        <f>VLOOKUP($B7,'Startovka R4'!$A$2:$H$27,6,0)</f>
        <v>#N/A</v>
      </c>
      <c r="G7" s="60" t="e">
        <f>VLOOKUP($B7,'Startovka R4'!$A$2:$H$27,7,0)</f>
        <v>#N/A</v>
      </c>
      <c r="H7" s="61">
        <f>VLOOKUP(B7,List1!$C$2:$D$257,2,0)</f>
        <v>0</v>
      </c>
      <c r="I7" s="62" t="e">
        <f t="shared" si="0"/>
        <v>#N/A</v>
      </c>
      <c r="J7" s="63" t="s">
        <v>43</v>
      </c>
    </row>
    <row r="8" spans="1:10" ht="12.75">
      <c r="A8" s="58">
        <v>7</v>
      </c>
      <c r="B8" s="59">
        <v>0</v>
      </c>
      <c r="C8" s="42" t="e">
        <f>VLOOKUP($B8,'Startovka R4'!$A$2:$H$27,3,0)</f>
        <v>#N/A</v>
      </c>
      <c r="D8" s="42" t="e">
        <f>VLOOKUP($B8,'Startovka R4'!$A$2:$H$27,4,0)</f>
        <v>#N/A</v>
      </c>
      <c r="E8" s="44" t="e">
        <f>VLOOKUP($B8,'Startovka R4'!$A$2:$H$27,5,0)</f>
        <v>#N/A</v>
      </c>
      <c r="F8" s="42" t="e">
        <f>VLOOKUP($B8,'Startovka R4'!$A$2:$H$27,6,0)</f>
        <v>#N/A</v>
      </c>
      <c r="G8" s="60" t="e">
        <f>VLOOKUP($B8,'Startovka R4'!$A$2:$H$27,7,0)</f>
        <v>#N/A</v>
      </c>
      <c r="H8" s="61">
        <f>VLOOKUP(B8,List1!$C$2:$D$257,2,0)</f>
        <v>0</v>
      </c>
      <c r="I8" s="62" t="e">
        <f t="shared" si="0"/>
        <v>#N/A</v>
      </c>
      <c r="J8" s="63" t="s">
        <v>44</v>
      </c>
    </row>
    <row r="9" spans="1:10" ht="12.75">
      <c r="A9" s="58">
        <v>8</v>
      </c>
      <c r="B9" s="59">
        <v>0</v>
      </c>
      <c r="C9" s="42" t="e">
        <f>VLOOKUP($B9,'Startovka R4'!$A$2:$H$27,3,0)</f>
        <v>#N/A</v>
      </c>
      <c r="D9" s="42" t="e">
        <f>VLOOKUP($B9,'Startovka R4'!$A$2:$H$27,4,0)</f>
        <v>#N/A</v>
      </c>
      <c r="E9" s="44" t="e">
        <f>VLOOKUP($B9,'Startovka R4'!$A$2:$H$27,5,0)</f>
        <v>#N/A</v>
      </c>
      <c r="F9" s="42" t="e">
        <f>VLOOKUP($B9,'Startovka R4'!$A$2:$H$27,6,0)</f>
        <v>#N/A</v>
      </c>
      <c r="G9" s="60" t="e">
        <f>VLOOKUP($B9,'Startovka R4'!$A$2:$H$27,7,0)</f>
        <v>#N/A</v>
      </c>
      <c r="H9" s="61">
        <f>VLOOKUP(B9,List1!$C$2:$D$257,2,0)</f>
        <v>0</v>
      </c>
      <c r="I9" s="62" t="e">
        <f t="shared" si="0"/>
        <v>#N/A</v>
      </c>
      <c r="J9" s="63" t="s">
        <v>45</v>
      </c>
    </row>
    <row r="10" spans="1:10" ht="12.75">
      <c r="A10" s="58">
        <v>9</v>
      </c>
      <c r="B10" s="59">
        <v>0</v>
      </c>
      <c r="C10" s="42" t="e">
        <f>VLOOKUP($B10,'Startovka R4'!$A$2:$H$27,3,0)</f>
        <v>#N/A</v>
      </c>
      <c r="D10" s="42" t="e">
        <f>VLOOKUP($B10,'Startovka R4'!$A$2:$H$27,4,0)</f>
        <v>#N/A</v>
      </c>
      <c r="E10" s="44" t="e">
        <f>VLOOKUP($B10,'Startovka R4'!$A$2:$H$27,5,0)</f>
        <v>#N/A</v>
      </c>
      <c r="F10" s="42" t="e">
        <f>VLOOKUP($B10,'Startovka R4'!$A$2:$H$27,6,0)</f>
        <v>#N/A</v>
      </c>
      <c r="G10" s="60" t="e">
        <f>VLOOKUP($B10,'Startovka R4'!$A$2:$H$27,7,0)</f>
        <v>#N/A</v>
      </c>
      <c r="H10" s="61">
        <f>VLOOKUP(B10,List1!$C$2:$D$257,2,0)</f>
        <v>0</v>
      </c>
      <c r="I10" s="62" t="e">
        <f t="shared" si="0"/>
        <v>#N/A</v>
      </c>
      <c r="J10" s="63" t="s">
        <v>46</v>
      </c>
    </row>
    <row r="11" spans="1:10" ht="12.75">
      <c r="A11" s="58">
        <v>10</v>
      </c>
      <c r="B11" s="59">
        <v>0</v>
      </c>
      <c r="C11" s="42" t="e">
        <f>VLOOKUP($B11,'Startovka R4'!$A$2:$H$27,3,0)</f>
        <v>#N/A</v>
      </c>
      <c r="D11" s="42" t="e">
        <f>VLOOKUP($B11,'Startovka R4'!$A$2:$H$27,4,0)</f>
        <v>#N/A</v>
      </c>
      <c r="E11" s="44" t="e">
        <f>VLOOKUP($B11,'Startovka R4'!$A$2:$H$27,5,0)</f>
        <v>#N/A</v>
      </c>
      <c r="F11" s="42" t="e">
        <f>VLOOKUP($B11,'Startovka R4'!$A$2:$H$27,6,0)</f>
        <v>#N/A</v>
      </c>
      <c r="G11" s="60" t="e">
        <f>VLOOKUP($B11,'Startovka R4'!$A$2:$H$27,7,0)</f>
        <v>#N/A</v>
      </c>
      <c r="H11" s="61">
        <f>VLOOKUP(B11,List1!$C$2:$D$257,2,0)</f>
        <v>0</v>
      </c>
      <c r="I11" s="62" t="e">
        <f t="shared" si="0"/>
        <v>#N/A</v>
      </c>
      <c r="J11" s="63" t="s">
        <v>47</v>
      </c>
    </row>
    <row r="12" spans="1:10" ht="12.75">
      <c r="A12" s="58">
        <v>11</v>
      </c>
      <c r="B12" s="59">
        <v>0</v>
      </c>
      <c r="C12" s="42" t="e">
        <f>VLOOKUP($B12,'Startovka R4'!$A$2:$H$27,3,0)</f>
        <v>#N/A</v>
      </c>
      <c r="D12" s="42" t="e">
        <f>VLOOKUP($B12,'Startovka R4'!$A$2:$H$27,4,0)</f>
        <v>#N/A</v>
      </c>
      <c r="E12" s="44" t="e">
        <f>VLOOKUP($B12,'Startovka R4'!$A$2:$H$27,5,0)</f>
        <v>#N/A</v>
      </c>
      <c r="F12" s="42" t="e">
        <f>VLOOKUP($B12,'Startovka R4'!$A$2:$H$27,6,0)</f>
        <v>#N/A</v>
      </c>
      <c r="G12" s="60" t="e">
        <f>VLOOKUP($B12,'Startovka R4'!$A$2:$H$27,7,0)</f>
        <v>#N/A</v>
      </c>
      <c r="H12" s="61">
        <f>VLOOKUP(B12,List1!$C$2:$D$257,2,0)</f>
        <v>0</v>
      </c>
      <c r="I12" s="62" t="e">
        <f t="shared" si="0"/>
        <v>#N/A</v>
      </c>
      <c r="J12" s="63" t="s">
        <v>48</v>
      </c>
    </row>
    <row r="13" spans="1:10" ht="12.75">
      <c r="A13" s="58">
        <v>12</v>
      </c>
      <c r="B13" s="59">
        <v>0</v>
      </c>
      <c r="C13" s="42" t="e">
        <f>VLOOKUP($B13,'Startovka R4'!$A$2:$H$27,3,0)</f>
        <v>#N/A</v>
      </c>
      <c r="D13" s="42" t="e">
        <f>VLOOKUP($B13,'Startovka R4'!$A$2:$H$27,4,0)</f>
        <v>#N/A</v>
      </c>
      <c r="E13" s="44" t="e">
        <f>VLOOKUP($B13,'Startovka R4'!$A$2:$H$27,5,0)</f>
        <v>#N/A</v>
      </c>
      <c r="F13" s="42" t="e">
        <f>VLOOKUP($B13,'Startovka R4'!$A$2:$H$27,6,0)</f>
        <v>#N/A</v>
      </c>
      <c r="G13" s="60" t="e">
        <f>VLOOKUP($B13,'Startovka R4'!$A$2:$H$27,7,0)</f>
        <v>#N/A</v>
      </c>
      <c r="H13" s="61">
        <f>VLOOKUP(B13,List1!$C$2:$D$257,2,0)</f>
        <v>0</v>
      </c>
      <c r="I13" s="62" t="e">
        <f t="shared" si="0"/>
        <v>#N/A</v>
      </c>
      <c r="J13" s="63" t="s">
        <v>49</v>
      </c>
    </row>
    <row r="14" spans="1:10" ht="12.75">
      <c r="A14" s="58">
        <v>13</v>
      </c>
      <c r="B14" s="59">
        <v>0</v>
      </c>
      <c r="C14" s="42" t="e">
        <f>VLOOKUP($B14,'Startovka R4'!$A$2:$H$27,3,0)</f>
        <v>#N/A</v>
      </c>
      <c r="D14" s="42" t="e">
        <f>VLOOKUP($B14,'Startovka R4'!$A$2:$H$27,4,0)</f>
        <v>#N/A</v>
      </c>
      <c r="E14" s="44" t="e">
        <f>VLOOKUP($B14,'Startovka R4'!$A$2:$H$27,5,0)</f>
        <v>#N/A</v>
      </c>
      <c r="F14" s="42" t="e">
        <f>VLOOKUP($B14,'Startovka R4'!$A$2:$H$27,6,0)</f>
        <v>#N/A</v>
      </c>
      <c r="G14" s="60" t="e">
        <f>VLOOKUP($B14,'Startovka R4'!$A$2:$H$27,7,0)</f>
        <v>#N/A</v>
      </c>
      <c r="H14" s="61">
        <f>VLOOKUP(B14,List1!$C$2:$D$257,2,0)</f>
        <v>0</v>
      </c>
      <c r="I14" s="62" t="e">
        <f t="shared" si="0"/>
        <v>#N/A</v>
      </c>
      <c r="J14" s="63" t="s">
        <v>50</v>
      </c>
    </row>
    <row r="15" spans="1:10" ht="12.75">
      <c r="A15" s="58">
        <v>14</v>
      </c>
      <c r="B15" s="59">
        <v>0</v>
      </c>
      <c r="C15" s="42" t="e">
        <f>VLOOKUP($B15,'Startovka R4'!$A$2:$H$27,3,0)</f>
        <v>#N/A</v>
      </c>
      <c r="D15" s="42" t="e">
        <f>VLOOKUP($B15,'Startovka R4'!$A$2:$H$27,4,0)</f>
        <v>#N/A</v>
      </c>
      <c r="E15" s="44" t="e">
        <f>VLOOKUP($B15,'Startovka R4'!$A$2:$H$27,5,0)</f>
        <v>#N/A</v>
      </c>
      <c r="F15" s="42" t="e">
        <f>VLOOKUP($B15,'Startovka R4'!$A$2:$H$27,6,0)</f>
        <v>#N/A</v>
      </c>
      <c r="G15" s="60" t="e">
        <f>VLOOKUP($B15,'Startovka R4'!$A$2:$H$27,7,0)</f>
        <v>#N/A</v>
      </c>
      <c r="H15" s="61">
        <f>VLOOKUP(B15,List1!$C$2:$D$257,2,0)</f>
        <v>0</v>
      </c>
      <c r="I15" s="62" t="e">
        <f t="shared" si="0"/>
        <v>#N/A</v>
      </c>
      <c r="J15" s="63" t="s">
        <v>51</v>
      </c>
    </row>
    <row r="16" spans="1:10" ht="12.75">
      <c r="A16" s="58">
        <v>15</v>
      </c>
      <c r="B16" s="59">
        <v>0</v>
      </c>
      <c r="C16" s="42" t="e">
        <f>VLOOKUP($B16,'Startovka R4'!$A$2:$H$27,3,0)</f>
        <v>#N/A</v>
      </c>
      <c r="D16" s="42" t="e">
        <f>VLOOKUP($B16,'Startovka R4'!$A$2:$H$27,4,0)</f>
        <v>#N/A</v>
      </c>
      <c r="E16" s="44" t="e">
        <f>VLOOKUP($B16,'Startovka R4'!$A$2:$H$27,5,0)</f>
        <v>#N/A</v>
      </c>
      <c r="F16" s="42" t="e">
        <f>VLOOKUP($B16,'Startovka R4'!$A$2:$H$27,6,0)</f>
        <v>#N/A</v>
      </c>
      <c r="G16" s="60" t="e">
        <f>VLOOKUP($B16,'Startovka R4'!$A$2:$H$27,7,0)</f>
        <v>#N/A</v>
      </c>
      <c r="H16" s="61">
        <f>VLOOKUP(B16,List1!$C$2:$D$257,2,0)</f>
        <v>0</v>
      </c>
      <c r="I16" s="62" t="e">
        <f t="shared" si="0"/>
        <v>#N/A</v>
      </c>
      <c r="J16" s="63" t="s">
        <v>52</v>
      </c>
    </row>
    <row r="17" spans="1:10" ht="12.75">
      <c r="A17" s="58">
        <v>16</v>
      </c>
      <c r="B17" s="59">
        <v>0</v>
      </c>
      <c r="C17" s="42" t="e">
        <f>VLOOKUP($B17,'Startovka R4'!$A$2:$H$27,3,0)</f>
        <v>#N/A</v>
      </c>
      <c r="D17" s="42" t="e">
        <f>VLOOKUP($B17,'Startovka R4'!$A$2:$H$27,4,0)</f>
        <v>#N/A</v>
      </c>
      <c r="E17" s="44" t="e">
        <f>VLOOKUP($B17,'Startovka R4'!$A$2:$H$27,5,0)</f>
        <v>#N/A</v>
      </c>
      <c r="F17" s="42" t="e">
        <f>VLOOKUP($B17,'Startovka R4'!$A$2:$H$27,6,0)</f>
        <v>#N/A</v>
      </c>
      <c r="G17" s="60" t="e">
        <f>VLOOKUP($B17,'Startovka R4'!$A$2:$H$27,7,0)</f>
        <v>#N/A</v>
      </c>
      <c r="H17" s="61">
        <f>VLOOKUP(B17,List1!$C$2:$D$257,2,0)</f>
        <v>0</v>
      </c>
      <c r="I17" s="62" t="e">
        <f t="shared" si="0"/>
        <v>#N/A</v>
      </c>
      <c r="J17" s="63" t="s">
        <v>53</v>
      </c>
    </row>
    <row r="18" spans="1:10" ht="12.75">
      <c r="A18" s="58">
        <v>17</v>
      </c>
      <c r="B18" s="59">
        <v>0</v>
      </c>
      <c r="C18" s="42" t="e">
        <f>VLOOKUP($B18,'Startovka R4'!$A$2:$H$27,3,0)</f>
        <v>#N/A</v>
      </c>
      <c r="D18" s="42" t="e">
        <f>VLOOKUP($B18,'Startovka R4'!$A$2:$H$27,4,0)</f>
        <v>#N/A</v>
      </c>
      <c r="E18" s="44" t="e">
        <f>VLOOKUP($B18,'Startovka R4'!$A$2:$H$27,5,0)</f>
        <v>#N/A</v>
      </c>
      <c r="F18" s="42" t="e">
        <f>VLOOKUP($B18,'Startovka R4'!$A$2:$H$27,6,0)</f>
        <v>#N/A</v>
      </c>
      <c r="G18" s="60" t="e">
        <f>VLOOKUP($B18,'Startovka R4'!$A$2:$H$27,7,0)</f>
        <v>#N/A</v>
      </c>
      <c r="H18" s="61">
        <f>VLOOKUP(B18,List1!$C$2:$D$257,2,0)</f>
        <v>0</v>
      </c>
      <c r="I18" s="62" t="e">
        <f t="shared" si="0"/>
        <v>#N/A</v>
      </c>
      <c r="J18" s="63" t="s">
        <v>54</v>
      </c>
    </row>
    <row r="19" spans="1:10" ht="12.75">
      <c r="A19" s="58">
        <v>18</v>
      </c>
      <c r="B19" s="59">
        <v>0</v>
      </c>
      <c r="C19" s="42" t="e">
        <f>VLOOKUP($B19,'Startovka R4'!$A$2:$H$27,3,0)</f>
        <v>#N/A</v>
      </c>
      <c r="D19" s="42" t="e">
        <f>VLOOKUP($B19,'Startovka R4'!$A$2:$H$27,4,0)</f>
        <v>#N/A</v>
      </c>
      <c r="E19" s="44" t="e">
        <f>VLOOKUP($B19,'Startovka R4'!$A$2:$H$27,5,0)</f>
        <v>#N/A</v>
      </c>
      <c r="F19" s="42" t="e">
        <f>VLOOKUP($B19,'Startovka R4'!$A$2:$H$27,6,0)</f>
        <v>#N/A</v>
      </c>
      <c r="G19" s="60" t="e">
        <f>VLOOKUP($B19,'Startovka R4'!$A$2:$H$27,7,0)</f>
        <v>#N/A</v>
      </c>
      <c r="H19" s="61">
        <f>VLOOKUP(B19,List1!$C$2:$D$257,2,0)</f>
        <v>0</v>
      </c>
      <c r="I19" s="62" t="e">
        <f t="shared" si="0"/>
        <v>#N/A</v>
      </c>
      <c r="J19" s="63" t="s">
        <v>55</v>
      </c>
    </row>
    <row r="20" spans="1:10" ht="12.75">
      <c r="A20" s="58">
        <v>19</v>
      </c>
      <c r="B20" s="59">
        <v>0</v>
      </c>
      <c r="C20" s="42" t="e">
        <f>VLOOKUP($B20,'Startovka R4'!$A$2:$H$27,3,0)</f>
        <v>#N/A</v>
      </c>
      <c r="D20" s="42" t="e">
        <f>VLOOKUP($B20,'Startovka R4'!$A$2:$H$27,4,0)</f>
        <v>#N/A</v>
      </c>
      <c r="E20" s="44" t="e">
        <f>VLOOKUP($B20,'Startovka R4'!$A$2:$H$27,5,0)</f>
        <v>#N/A</v>
      </c>
      <c r="F20" s="42" t="e">
        <f>VLOOKUP($B20,'Startovka R4'!$A$2:$H$27,6,0)</f>
        <v>#N/A</v>
      </c>
      <c r="G20" s="60" t="e">
        <f>VLOOKUP($B20,'Startovka R4'!$A$2:$H$27,7,0)</f>
        <v>#N/A</v>
      </c>
      <c r="H20" s="61">
        <f>VLOOKUP(B20,List1!$C$2:$D$257,2,0)</f>
        <v>0</v>
      </c>
      <c r="I20" s="62" t="e">
        <f t="shared" si="0"/>
        <v>#N/A</v>
      </c>
      <c r="J20" s="63" t="s">
        <v>56</v>
      </c>
    </row>
    <row r="21" spans="1:10" ht="12.75">
      <c r="A21" s="58">
        <v>20</v>
      </c>
      <c r="B21" s="59">
        <v>0</v>
      </c>
      <c r="C21" s="42" t="e">
        <f>VLOOKUP($B21,'Startovka R4'!$A$2:$H$27,3,0)</f>
        <v>#N/A</v>
      </c>
      <c r="D21" s="42" t="e">
        <f>VLOOKUP($B21,'Startovka R4'!$A$2:$H$27,4,0)</f>
        <v>#N/A</v>
      </c>
      <c r="E21" s="44" t="e">
        <f>VLOOKUP($B21,'Startovka R4'!$A$2:$H$27,5,0)</f>
        <v>#N/A</v>
      </c>
      <c r="F21" s="42" t="e">
        <f>VLOOKUP($B21,'Startovka R4'!$A$2:$H$27,6,0)</f>
        <v>#N/A</v>
      </c>
      <c r="G21" s="60" t="e">
        <f>VLOOKUP($B21,'Startovka R4'!$A$2:$H$27,7,0)</f>
        <v>#N/A</v>
      </c>
      <c r="H21" s="61">
        <f>VLOOKUP(B21,List1!$C$2:$D$257,2,0)</f>
        <v>0</v>
      </c>
      <c r="I21" s="62" t="e">
        <f>H21-G21</f>
        <v>#N/A</v>
      </c>
      <c r="J21" s="63" t="s">
        <v>57</v>
      </c>
    </row>
    <row r="22" spans="1:10" ht="12.75">
      <c r="A22" s="58">
        <v>21</v>
      </c>
      <c r="B22" s="59">
        <v>0</v>
      </c>
      <c r="C22" s="42" t="e">
        <f>VLOOKUP($B22,'Startovka R4'!$A$2:$H$27,3,0)</f>
        <v>#N/A</v>
      </c>
      <c r="D22" s="42" t="e">
        <f>VLOOKUP($B22,'Startovka R4'!$A$2:$H$27,4,0)</f>
        <v>#N/A</v>
      </c>
      <c r="E22" s="44" t="e">
        <f>VLOOKUP($B22,'Startovka R4'!$A$2:$H$27,5,0)</f>
        <v>#N/A</v>
      </c>
      <c r="F22" s="42" t="e">
        <f>VLOOKUP($B22,'Startovka R4'!$A$2:$H$27,6,0)</f>
        <v>#N/A</v>
      </c>
      <c r="G22" s="60" t="e">
        <f>VLOOKUP($B22,'Startovka R4'!$A$2:$H$27,7,0)</f>
        <v>#N/A</v>
      </c>
      <c r="H22" s="61">
        <f>VLOOKUP(B22,List1!$C$2:$D$257,2,0)</f>
        <v>0</v>
      </c>
      <c r="I22" s="62" t="e">
        <f aca="true" t="shared" si="1" ref="I22:I34">H22-G22</f>
        <v>#N/A</v>
      </c>
      <c r="J22" s="63" t="s">
        <v>58</v>
      </c>
    </row>
    <row r="23" spans="1:10" ht="12.75">
      <c r="A23" s="58">
        <v>22</v>
      </c>
      <c r="B23" s="59">
        <v>0</v>
      </c>
      <c r="C23" s="42" t="e">
        <f>VLOOKUP($B23,'Startovka R4'!$A$2:$H$27,3,0)</f>
        <v>#N/A</v>
      </c>
      <c r="D23" s="42" t="e">
        <f>VLOOKUP($B23,'Startovka R4'!$A$2:$H$27,4,0)</f>
        <v>#N/A</v>
      </c>
      <c r="E23" s="44" t="e">
        <f>VLOOKUP($B23,'Startovka R4'!$A$2:$H$27,5,0)</f>
        <v>#N/A</v>
      </c>
      <c r="F23" s="42" t="e">
        <f>VLOOKUP($B23,'Startovka R4'!$A$2:$H$27,6,0)</f>
        <v>#N/A</v>
      </c>
      <c r="G23" s="60" t="e">
        <f>VLOOKUP($B23,'Startovka R4'!$A$2:$H$27,7,0)</f>
        <v>#N/A</v>
      </c>
      <c r="H23" s="61">
        <f>VLOOKUP(B23,List1!$C$2:$D$257,2,0)</f>
        <v>0</v>
      </c>
      <c r="I23" s="62" t="e">
        <f t="shared" si="1"/>
        <v>#N/A</v>
      </c>
      <c r="J23" s="63" t="s">
        <v>59</v>
      </c>
    </row>
    <row r="24" spans="1:10" ht="12.75">
      <c r="A24" s="58">
        <v>23</v>
      </c>
      <c r="B24" s="59">
        <v>0</v>
      </c>
      <c r="C24" s="42" t="e">
        <f>VLOOKUP($B24,'Startovka R4'!$A$2:$H$27,3,0)</f>
        <v>#N/A</v>
      </c>
      <c r="D24" s="42" t="e">
        <f>VLOOKUP($B24,'Startovka R4'!$A$2:$H$27,4,0)</f>
        <v>#N/A</v>
      </c>
      <c r="E24" s="44" t="e">
        <f>VLOOKUP($B24,'Startovka R4'!$A$2:$H$27,5,0)</f>
        <v>#N/A</v>
      </c>
      <c r="F24" s="42" t="e">
        <f>VLOOKUP($B24,'Startovka R4'!$A$2:$H$27,6,0)</f>
        <v>#N/A</v>
      </c>
      <c r="G24" s="60" t="e">
        <f>VLOOKUP($B24,'Startovka R4'!$A$2:$H$27,7,0)</f>
        <v>#N/A</v>
      </c>
      <c r="H24" s="61">
        <f>VLOOKUP(B24,List1!$C$2:$D$257,2,0)</f>
        <v>0</v>
      </c>
      <c r="I24" s="62" t="e">
        <f t="shared" si="1"/>
        <v>#N/A</v>
      </c>
      <c r="J24" s="63" t="s">
        <v>60</v>
      </c>
    </row>
    <row r="25" spans="1:10" ht="12.75">
      <c r="A25" s="58">
        <v>24</v>
      </c>
      <c r="B25" s="59">
        <v>0</v>
      </c>
      <c r="C25" s="42" t="e">
        <f>VLOOKUP($B25,'Startovka R4'!$A$2:$H$27,3,0)</f>
        <v>#N/A</v>
      </c>
      <c r="D25" s="42" t="e">
        <f>VLOOKUP($B25,'Startovka R4'!$A$2:$H$27,4,0)</f>
        <v>#N/A</v>
      </c>
      <c r="E25" s="44" t="e">
        <f>VLOOKUP($B25,'Startovka R4'!$A$2:$H$27,5,0)</f>
        <v>#N/A</v>
      </c>
      <c r="F25" s="42" t="e">
        <f>VLOOKUP($B25,'Startovka R4'!$A$2:$H$27,6,0)</f>
        <v>#N/A</v>
      </c>
      <c r="G25" s="60" t="e">
        <f>VLOOKUP($B25,'Startovka R4'!$A$2:$H$27,7,0)</f>
        <v>#N/A</v>
      </c>
      <c r="H25" s="61">
        <f>VLOOKUP(B25,List1!$C$2:$D$257,2,0)</f>
        <v>0</v>
      </c>
      <c r="I25" s="62" t="e">
        <f t="shared" si="1"/>
        <v>#N/A</v>
      </c>
      <c r="J25" s="63" t="s">
        <v>61</v>
      </c>
    </row>
    <row r="26" spans="1:10" ht="12.75">
      <c r="A26" s="58">
        <v>25</v>
      </c>
      <c r="B26" s="59">
        <v>0</v>
      </c>
      <c r="C26" s="42" t="e">
        <f>VLOOKUP($B26,'Startovka R4'!$A$2:$H$27,3,0)</f>
        <v>#N/A</v>
      </c>
      <c r="D26" s="42" t="e">
        <f>VLOOKUP($B26,'Startovka R4'!$A$2:$H$27,4,0)</f>
        <v>#N/A</v>
      </c>
      <c r="E26" s="44" t="e">
        <f>VLOOKUP($B26,'Startovka R4'!$A$2:$H$27,5,0)</f>
        <v>#N/A</v>
      </c>
      <c r="F26" s="42" t="e">
        <f>VLOOKUP($B26,'Startovka R4'!$A$2:$H$27,6,0)</f>
        <v>#N/A</v>
      </c>
      <c r="G26" s="60" t="e">
        <f>VLOOKUP($B26,'Startovka R4'!$A$2:$H$27,7,0)</f>
        <v>#N/A</v>
      </c>
      <c r="H26" s="61">
        <f>VLOOKUP(B26,List1!$C$2:$D$257,2,0)</f>
        <v>0</v>
      </c>
      <c r="I26" s="62" t="e">
        <f t="shared" si="1"/>
        <v>#N/A</v>
      </c>
      <c r="J26" s="63" t="s">
        <v>62</v>
      </c>
    </row>
    <row r="27" spans="1:10" ht="12.75">
      <c r="A27" s="58">
        <v>26</v>
      </c>
      <c r="B27" s="59">
        <v>0</v>
      </c>
      <c r="C27" s="42" t="e">
        <f>VLOOKUP($B27,'Startovka R4'!$A$2:$H$27,3,0)</f>
        <v>#N/A</v>
      </c>
      <c r="D27" s="42" t="e">
        <f>VLOOKUP($B27,'Startovka R4'!$A$2:$H$27,4,0)</f>
        <v>#N/A</v>
      </c>
      <c r="E27" s="44" t="e">
        <f>VLOOKUP($B27,'Startovka R4'!$A$2:$H$27,5,0)</f>
        <v>#N/A</v>
      </c>
      <c r="F27" s="42" t="e">
        <f>VLOOKUP($B27,'Startovka R4'!$A$2:$H$27,6,0)</f>
        <v>#N/A</v>
      </c>
      <c r="G27" s="60" t="e">
        <f>VLOOKUP($B27,'Startovka R4'!$A$2:$H$27,7,0)</f>
        <v>#N/A</v>
      </c>
      <c r="H27" s="61">
        <f>VLOOKUP(B27,List1!$C$2:$D$257,2,0)</f>
        <v>0</v>
      </c>
      <c r="I27" s="62" t="e">
        <f t="shared" si="1"/>
        <v>#N/A</v>
      </c>
      <c r="J27" s="63" t="s">
        <v>63</v>
      </c>
    </row>
    <row r="28" spans="1:10" ht="12.75">
      <c r="A28" s="58">
        <v>27</v>
      </c>
      <c r="B28" s="59">
        <v>0</v>
      </c>
      <c r="C28" s="42" t="e">
        <f>VLOOKUP($B28,'Startovka R4'!$A$2:$H$27,3,0)</f>
        <v>#N/A</v>
      </c>
      <c r="D28" s="42" t="e">
        <f>VLOOKUP($B28,'Startovka R4'!$A$2:$H$27,4,0)</f>
        <v>#N/A</v>
      </c>
      <c r="E28" s="44" t="e">
        <f>VLOOKUP($B28,'Startovka R4'!$A$2:$H$27,5,0)</f>
        <v>#N/A</v>
      </c>
      <c r="F28" s="42" t="e">
        <f>VLOOKUP($B28,'Startovka R4'!$A$2:$H$27,6,0)</f>
        <v>#N/A</v>
      </c>
      <c r="G28" s="60" t="e">
        <f>VLOOKUP($B28,'Startovka R4'!$A$2:$H$27,7,0)</f>
        <v>#N/A</v>
      </c>
      <c r="H28" s="61">
        <f>VLOOKUP(B28,List1!$C$2:$D$257,2,0)</f>
        <v>0</v>
      </c>
      <c r="I28" s="62" t="e">
        <f t="shared" si="1"/>
        <v>#N/A</v>
      </c>
      <c r="J28" s="63" t="s">
        <v>64</v>
      </c>
    </row>
    <row r="29" spans="1:10" ht="12.75">
      <c r="A29" s="58">
        <v>28</v>
      </c>
      <c r="B29" s="59">
        <v>0</v>
      </c>
      <c r="C29" s="42" t="e">
        <f>VLOOKUP($B29,'Startovka R4'!$A$2:$H$27,3,0)</f>
        <v>#N/A</v>
      </c>
      <c r="D29" s="42" t="e">
        <f>VLOOKUP($B29,'Startovka R4'!$A$2:$H$27,4,0)</f>
        <v>#N/A</v>
      </c>
      <c r="E29" s="44" t="e">
        <f>VLOOKUP($B29,'Startovka R4'!$A$2:$H$27,5,0)</f>
        <v>#N/A</v>
      </c>
      <c r="F29" s="42" t="e">
        <f>VLOOKUP($B29,'Startovka R4'!$A$2:$H$27,6,0)</f>
        <v>#N/A</v>
      </c>
      <c r="G29" s="60" t="e">
        <f>VLOOKUP($B29,'Startovka R4'!$A$2:$H$27,7,0)</f>
        <v>#N/A</v>
      </c>
      <c r="H29" s="61">
        <f>VLOOKUP(B29,List1!$C$2:$D$257,2,0)</f>
        <v>0</v>
      </c>
      <c r="I29" s="62" t="e">
        <f t="shared" si="1"/>
        <v>#N/A</v>
      </c>
      <c r="J29" s="63" t="s">
        <v>65</v>
      </c>
    </row>
    <row r="30" spans="1:10" ht="12.75">
      <c r="A30" s="58">
        <v>29</v>
      </c>
      <c r="B30" s="59">
        <v>0</v>
      </c>
      <c r="C30" s="42" t="e">
        <f>VLOOKUP($B30,'Startovka R4'!$A$2:$H$27,3,0)</f>
        <v>#N/A</v>
      </c>
      <c r="D30" s="42" t="e">
        <f>VLOOKUP($B30,'Startovka R4'!$A$2:$H$27,4,0)</f>
        <v>#N/A</v>
      </c>
      <c r="E30" s="44" t="e">
        <f>VLOOKUP($B30,'Startovka R4'!$A$2:$H$27,5,0)</f>
        <v>#N/A</v>
      </c>
      <c r="F30" s="42" t="e">
        <f>VLOOKUP($B30,'Startovka R4'!$A$2:$H$27,6,0)</f>
        <v>#N/A</v>
      </c>
      <c r="G30" s="60" t="e">
        <f>VLOOKUP($B30,'Startovka R4'!$A$2:$H$27,7,0)</f>
        <v>#N/A</v>
      </c>
      <c r="H30" s="61">
        <f>VLOOKUP(B30,List1!$C$2:$D$257,2,0)</f>
        <v>0</v>
      </c>
      <c r="I30" s="62" t="e">
        <f t="shared" si="1"/>
        <v>#N/A</v>
      </c>
      <c r="J30" s="63" t="s">
        <v>66</v>
      </c>
    </row>
    <row r="31" spans="1:10" ht="12.75">
      <c r="A31" s="58">
        <v>30</v>
      </c>
      <c r="B31" s="59">
        <v>0</v>
      </c>
      <c r="C31" s="42" t="e">
        <f>VLOOKUP($B31,'Startovka R4'!$A$2:$H$27,3,0)</f>
        <v>#N/A</v>
      </c>
      <c r="D31" s="42" t="e">
        <f>VLOOKUP($B31,'Startovka R4'!$A$2:$H$27,4,0)</f>
        <v>#N/A</v>
      </c>
      <c r="E31" s="44" t="e">
        <f>VLOOKUP($B31,'Startovka R4'!$A$2:$H$27,5,0)</f>
        <v>#N/A</v>
      </c>
      <c r="F31" s="42" t="e">
        <f>VLOOKUP($B31,'Startovka R4'!$A$2:$H$27,6,0)</f>
        <v>#N/A</v>
      </c>
      <c r="G31" s="60" t="e">
        <f>VLOOKUP($B31,'Startovka R4'!$A$2:$H$27,7,0)</f>
        <v>#N/A</v>
      </c>
      <c r="H31" s="61">
        <f>VLOOKUP(B31,List1!$C$2:$D$257,2,0)</f>
        <v>0</v>
      </c>
      <c r="I31" s="62" t="e">
        <f t="shared" si="1"/>
        <v>#N/A</v>
      </c>
      <c r="J31" s="63" t="s">
        <v>67</v>
      </c>
    </row>
    <row r="32" spans="1:10" ht="12.75">
      <c r="A32" s="58">
        <v>31</v>
      </c>
      <c r="B32" s="59">
        <v>0</v>
      </c>
      <c r="C32" s="42" t="e">
        <f>VLOOKUP($B32,'Startovka R4'!$A$2:$H$27,3,0)</f>
        <v>#N/A</v>
      </c>
      <c r="D32" s="42" t="e">
        <f>VLOOKUP($B32,'Startovka R4'!$A$2:$H$27,4,0)</f>
        <v>#N/A</v>
      </c>
      <c r="E32" s="44" t="e">
        <f>VLOOKUP($B32,'Startovka R4'!$A$2:$H$27,5,0)</f>
        <v>#N/A</v>
      </c>
      <c r="F32" s="42" t="e">
        <f>VLOOKUP($B32,'Startovka R4'!$A$2:$H$27,6,0)</f>
        <v>#N/A</v>
      </c>
      <c r="G32" s="60" t="e">
        <f>VLOOKUP($B32,'Startovka R4'!$A$2:$H$27,7,0)</f>
        <v>#N/A</v>
      </c>
      <c r="H32" s="61">
        <f>VLOOKUP(B32,List1!$C$2:$D$257,2,0)</f>
        <v>0</v>
      </c>
      <c r="I32" s="62" t="e">
        <f t="shared" si="1"/>
        <v>#N/A</v>
      </c>
      <c r="J32" s="63" t="s">
        <v>68</v>
      </c>
    </row>
    <row r="33" spans="1:10" ht="12.75">
      <c r="A33" s="58">
        <v>32</v>
      </c>
      <c r="B33" s="59">
        <v>0</v>
      </c>
      <c r="C33" s="42" t="e">
        <f>VLOOKUP($B33,'Startovka R4'!$A$2:$H$27,3,0)</f>
        <v>#N/A</v>
      </c>
      <c r="D33" s="42" t="e">
        <f>VLOOKUP($B33,'Startovka R4'!$A$2:$H$27,4,0)</f>
        <v>#N/A</v>
      </c>
      <c r="E33" s="44" t="e">
        <f>VLOOKUP($B33,'Startovka R4'!$A$2:$H$27,5,0)</f>
        <v>#N/A</v>
      </c>
      <c r="F33" s="42" t="e">
        <f>VLOOKUP($B33,'Startovka R4'!$A$2:$H$27,6,0)</f>
        <v>#N/A</v>
      </c>
      <c r="G33" s="60" t="e">
        <f>VLOOKUP($B33,'Startovka R4'!$A$2:$H$27,7,0)</f>
        <v>#N/A</v>
      </c>
      <c r="H33" s="61">
        <f>VLOOKUP(B33,List1!$C$2:$D$257,2,0)</f>
        <v>0</v>
      </c>
      <c r="I33" s="62" t="e">
        <f t="shared" si="1"/>
        <v>#N/A</v>
      </c>
      <c r="J33" s="63" t="s">
        <v>69</v>
      </c>
    </row>
    <row r="34" spans="1:10" ht="12.75">
      <c r="A34" s="58">
        <v>33</v>
      </c>
      <c r="B34" s="59">
        <v>0</v>
      </c>
      <c r="C34" s="42" t="e">
        <f>VLOOKUP($B34,'Startovka R4'!$A$2:$H$27,3,0)</f>
        <v>#N/A</v>
      </c>
      <c r="D34" s="42" t="e">
        <f>VLOOKUP($B34,'Startovka R4'!$A$2:$H$27,4,0)</f>
        <v>#N/A</v>
      </c>
      <c r="E34" s="44" t="e">
        <f>VLOOKUP($B34,'Startovka R4'!$A$2:$H$27,5,0)</f>
        <v>#N/A</v>
      </c>
      <c r="F34" s="42" t="e">
        <f>VLOOKUP($B34,'Startovka R4'!$A$2:$H$27,6,0)</f>
        <v>#N/A</v>
      </c>
      <c r="G34" s="60" t="e">
        <f>VLOOKUP($B34,'Startovka R4'!$A$2:$H$27,7,0)</f>
        <v>#N/A</v>
      </c>
      <c r="H34" s="61">
        <f>VLOOKUP(B34,List1!$C$2:$D$257,2,0)</f>
        <v>0</v>
      </c>
      <c r="I34" s="62" t="e">
        <f t="shared" si="1"/>
        <v>#N/A</v>
      </c>
      <c r="J34" s="63" t="s">
        <v>33</v>
      </c>
    </row>
  </sheetData>
  <sheetProtection/>
  <printOptions horizontalCentered="1"/>
  <pageMargins left="0.39375" right="0.39375" top="0.7875000000000001" bottom="0.39375000000000004" header="0.11805555555555557" footer="0.11805555555555557"/>
  <pageSetup horizontalDpi="300" verticalDpi="300" orientation="portrait" r:id="rId1"/>
  <headerFooter alignWithMargins="0">
    <oddHeader>&amp;C&amp;"Arial CE,Tučné"&amp;14Kamenice 14.4.2004
Výsledková listina R4 ženy</oddHeader>
    <oddFooter>&amp;C&amp;"Arial CE,Běžné"&amp;P/&amp;N&amp;R&amp;"Arial CE,Běžné"&amp;T -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64" customWidth="1"/>
    <col min="2" max="2" width="10.7109375" style="65" customWidth="1"/>
    <col min="3" max="3" width="4.00390625" style="64" customWidth="1"/>
    <col min="4" max="4" width="10.7109375" style="65" customWidth="1"/>
  </cols>
  <sheetData>
    <row r="1" spans="1:6" ht="15">
      <c r="A1" s="66" t="s">
        <v>70</v>
      </c>
      <c r="B1" s="67" t="s">
        <v>71</v>
      </c>
      <c r="C1" s="66"/>
      <c r="D1" s="67" t="s">
        <v>72</v>
      </c>
      <c r="F1" s="11" t="s">
        <v>38</v>
      </c>
    </row>
    <row r="2" spans="1:6" ht="12.75">
      <c r="A2" s="64">
        <v>0</v>
      </c>
      <c r="B2" s="68">
        <v>0</v>
      </c>
      <c r="C2" s="64">
        <v>0</v>
      </c>
      <c r="D2" s="68">
        <v>0</v>
      </c>
      <c r="F2" s="63">
        <v>400</v>
      </c>
    </row>
    <row r="3" spans="1:6" ht="12.75">
      <c r="A3" s="64">
        <v>1</v>
      </c>
      <c r="B3" s="68">
        <v>0</v>
      </c>
      <c r="C3" s="64">
        <v>1</v>
      </c>
      <c r="D3" s="68">
        <v>0</v>
      </c>
      <c r="F3" s="63" t="s">
        <v>39</v>
      </c>
    </row>
    <row r="4" spans="1:6" ht="12.75">
      <c r="A4" s="64">
        <v>2</v>
      </c>
      <c r="B4" s="68">
        <v>0</v>
      </c>
      <c r="C4" s="64">
        <v>2</v>
      </c>
      <c r="D4" s="68">
        <v>0</v>
      </c>
      <c r="F4" s="63" t="s">
        <v>40</v>
      </c>
    </row>
    <row r="5" spans="1:6" ht="12.75">
      <c r="A5" s="64">
        <v>3</v>
      </c>
      <c r="B5" s="68">
        <v>0</v>
      </c>
      <c r="C5" s="64">
        <v>3</v>
      </c>
      <c r="D5" s="68">
        <v>0</v>
      </c>
      <c r="F5" s="63" t="s">
        <v>41</v>
      </c>
    </row>
    <row r="6" spans="1:6" ht="12.75">
      <c r="A6" s="64">
        <v>4</v>
      </c>
      <c r="B6" s="68">
        <v>0</v>
      </c>
      <c r="C6" s="64">
        <v>4</v>
      </c>
      <c r="D6" s="68">
        <v>0</v>
      </c>
      <c r="F6" s="63" t="s">
        <v>42</v>
      </c>
    </row>
    <row r="7" spans="1:6" ht="12.75">
      <c r="A7" s="64">
        <v>5</v>
      </c>
      <c r="B7" s="68">
        <v>0</v>
      </c>
      <c r="C7" s="64">
        <v>5</v>
      </c>
      <c r="D7" s="68">
        <v>0</v>
      </c>
      <c r="F7" s="63" t="s">
        <v>43</v>
      </c>
    </row>
    <row r="8" spans="1:6" ht="12.75">
      <c r="A8" s="64">
        <v>6</v>
      </c>
      <c r="B8" s="68">
        <v>0</v>
      </c>
      <c r="C8" s="64">
        <v>6</v>
      </c>
      <c r="D8" s="68">
        <v>0</v>
      </c>
      <c r="F8" s="63" t="s">
        <v>44</v>
      </c>
    </row>
    <row r="9" spans="1:6" ht="12.75">
      <c r="A9" s="64">
        <v>7</v>
      </c>
      <c r="B9" s="68">
        <v>0</v>
      </c>
      <c r="C9" s="64">
        <v>7</v>
      </c>
      <c r="D9" s="68">
        <v>0</v>
      </c>
      <c r="F9" s="63" t="s">
        <v>45</v>
      </c>
    </row>
    <row r="10" spans="1:6" ht="12.75">
      <c r="A10" s="64">
        <v>8</v>
      </c>
      <c r="B10" s="68">
        <v>0</v>
      </c>
      <c r="C10" s="64">
        <v>8</v>
      </c>
      <c r="D10" s="68">
        <v>0</v>
      </c>
      <c r="F10" s="63" t="s">
        <v>46</v>
      </c>
    </row>
    <row r="11" spans="1:6" ht="12.75">
      <c r="A11" s="64">
        <v>9</v>
      </c>
      <c r="B11" s="68">
        <v>0</v>
      </c>
      <c r="C11" s="64">
        <v>9</v>
      </c>
      <c r="D11" s="68">
        <v>0</v>
      </c>
      <c r="F11" s="63" t="s">
        <v>47</v>
      </c>
    </row>
    <row r="12" spans="1:6" ht="12.75">
      <c r="A12" s="64">
        <v>10</v>
      </c>
      <c r="B12" s="68">
        <v>0</v>
      </c>
      <c r="C12" s="64">
        <v>10</v>
      </c>
      <c r="D12" s="68">
        <v>0</v>
      </c>
      <c r="F12" s="63" t="s">
        <v>48</v>
      </c>
    </row>
    <row r="13" spans="1:6" ht="12.75">
      <c r="A13" s="64">
        <v>11</v>
      </c>
      <c r="B13" s="68">
        <v>0</v>
      </c>
      <c r="C13" s="64">
        <v>11</v>
      </c>
      <c r="D13" s="68">
        <v>0</v>
      </c>
      <c r="F13" s="63" t="s">
        <v>49</v>
      </c>
    </row>
    <row r="14" spans="1:6" ht="12.75">
      <c r="A14" s="64">
        <v>12</v>
      </c>
      <c r="B14" s="68">
        <v>0</v>
      </c>
      <c r="C14" s="64">
        <v>12</v>
      </c>
      <c r="D14" s="68">
        <v>0</v>
      </c>
      <c r="F14" s="63" t="s">
        <v>50</v>
      </c>
    </row>
    <row r="15" spans="1:6" ht="12.75">
      <c r="A15" s="64">
        <v>13</v>
      </c>
      <c r="B15" s="68">
        <v>0</v>
      </c>
      <c r="C15" s="64">
        <v>13</v>
      </c>
      <c r="D15" s="68">
        <v>0</v>
      </c>
      <c r="F15" s="63" t="s">
        <v>51</v>
      </c>
    </row>
    <row r="16" spans="1:6" ht="12.75">
      <c r="A16" s="64">
        <v>14</v>
      </c>
      <c r="B16" s="68">
        <v>0</v>
      </c>
      <c r="C16" s="64">
        <v>14</v>
      </c>
      <c r="D16" s="68">
        <v>0</v>
      </c>
      <c r="F16" s="63" t="s">
        <v>52</v>
      </c>
    </row>
    <row r="17" spans="1:6" ht="12.75">
      <c r="A17" s="64">
        <v>15</v>
      </c>
      <c r="B17" s="68">
        <v>0</v>
      </c>
      <c r="C17" s="64">
        <v>15</v>
      </c>
      <c r="D17" s="68">
        <v>0</v>
      </c>
      <c r="F17" s="63" t="s">
        <v>53</v>
      </c>
    </row>
    <row r="18" spans="1:6" ht="12.75">
      <c r="A18" s="64">
        <v>16</v>
      </c>
      <c r="B18" s="68">
        <v>0</v>
      </c>
      <c r="C18" s="64">
        <v>16</v>
      </c>
      <c r="D18" s="68">
        <v>0</v>
      </c>
      <c r="F18" s="63" t="s">
        <v>54</v>
      </c>
    </row>
    <row r="19" spans="1:6" ht="12.75">
      <c r="A19" s="64">
        <v>17</v>
      </c>
      <c r="B19" s="68">
        <v>0</v>
      </c>
      <c r="C19" s="64">
        <v>17</v>
      </c>
      <c r="D19" s="68">
        <v>0</v>
      </c>
      <c r="F19" s="63" t="s">
        <v>55</v>
      </c>
    </row>
    <row r="20" spans="1:6" ht="12.75">
      <c r="A20" s="64">
        <v>18</v>
      </c>
      <c r="B20" s="68">
        <v>0</v>
      </c>
      <c r="C20" s="64">
        <v>18</v>
      </c>
      <c r="D20" s="68">
        <v>0</v>
      </c>
      <c r="F20" s="63" t="s">
        <v>56</v>
      </c>
    </row>
    <row r="21" spans="1:6" ht="12.75">
      <c r="A21" s="64">
        <v>19</v>
      </c>
      <c r="B21" s="68">
        <v>0</v>
      </c>
      <c r="C21" s="64">
        <v>19</v>
      </c>
      <c r="D21" s="68">
        <v>0</v>
      </c>
      <c r="F21" s="63" t="s">
        <v>57</v>
      </c>
    </row>
    <row r="22" spans="1:6" ht="12.75">
      <c r="A22" s="64">
        <v>20</v>
      </c>
      <c r="B22" s="68">
        <v>0</v>
      </c>
      <c r="C22" s="64">
        <v>20</v>
      </c>
      <c r="D22" s="68">
        <v>0</v>
      </c>
      <c r="F22" s="63" t="s">
        <v>58</v>
      </c>
    </row>
    <row r="23" spans="1:6" ht="12.75">
      <c r="A23" s="64">
        <v>21</v>
      </c>
      <c r="B23" s="68">
        <v>0</v>
      </c>
      <c r="C23" s="64">
        <v>21</v>
      </c>
      <c r="D23" s="68">
        <v>0</v>
      </c>
      <c r="F23" s="63" t="s">
        <v>59</v>
      </c>
    </row>
    <row r="24" spans="1:6" ht="12.75">
      <c r="A24" s="64">
        <v>22</v>
      </c>
      <c r="B24" s="68">
        <v>0</v>
      </c>
      <c r="C24" s="64">
        <v>22</v>
      </c>
      <c r="D24" s="68">
        <v>0</v>
      </c>
      <c r="F24" s="63" t="s">
        <v>60</v>
      </c>
    </row>
    <row r="25" spans="1:6" ht="12.75">
      <c r="A25" s="64">
        <v>23</v>
      </c>
      <c r="B25" s="68">
        <v>0</v>
      </c>
      <c r="C25" s="64">
        <v>23</v>
      </c>
      <c r="D25" s="68">
        <v>0</v>
      </c>
      <c r="F25" s="63" t="s">
        <v>61</v>
      </c>
    </row>
    <row r="26" spans="1:6" ht="12.75">
      <c r="A26" s="64">
        <v>24</v>
      </c>
      <c r="B26" s="68">
        <v>0</v>
      </c>
      <c r="C26" s="64">
        <v>24</v>
      </c>
      <c r="D26" s="68">
        <v>0</v>
      </c>
      <c r="F26" s="63" t="s">
        <v>62</v>
      </c>
    </row>
    <row r="27" spans="1:6" ht="12.75">
      <c r="A27" s="64">
        <v>25</v>
      </c>
      <c r="B27" s="68">
        <v>0</v>
      </c>
      <c r="C27" s="64">
        <v>25</v>
      </c>
      <c r="D27" s="68">
        <v>0</v>
      </c>
      <c r="F27" s="63" t="s">
        <v>63</v>
      </c>
    </row>
    <row r="28" spans="1:6" ht="12.75">
      <c r="A28" s="64">
        <v>26</v>
      </c>
      <c r="B28" s="68">
        <v>0</v>
      </c>
      <c r="C28" s="64">
        <v>26</v>
      </c>
      <c r="D28" s="68">
        <v>0</v>
      </c>
      <c r="F28" s="63" t="s">
        <v>64</v>
      </c>
    </row>
    <row r="29" spans="1:6" ht="12.75">
      <c r="A29" s="64">
        <v>27</v>
      </c>
      <c r="B29" s="68">
        <v>0</v>
      </c>
      <c r="C29" s="64">
        <v>27</v>
      </c>
      <c r="D29" s="68">
        <v>0</v>
      </c>
      <c r="F29" s="63" t="s">
        <v>65</v>
      </c>
    </row>
    <row r="30" spans="1:6" ht="12.75">
      <c r="A30" s="64">
        <v>28</v>
      </c>
      <c r="B30" s="68">
        <v>0</v>
      </c>
      <c r="C30" s="64">
        <v>28</v>
      </c>
      <c r="D30" s="68">
        <v>0</v>
      </c>
      <c r="F30" s="63" t="s">
        <v>66</v>
      </c>
    </row>
    <row r="31" spans="1:6" ht="12.75">
      <c r="A31" s="64">
        <v>29</v>
      </c>
      <c r="B31" s="68">
        <v>0</v>
      </c>
      <c r="C31" s="64">
        <v>29</v>
      </c>
      <c r="D31" s="68">
        <v>0</v>
      </c>
      <c r="F31" s="63" t="s">
        <v>67</v>
      </c>
    </row>
    <row r="32" spans="1:6" ht="12.75">
      <c r="A32" s="64">
        <v>30</v>
      </c>
      <c r="B32" s="68">
        <v>0</v>
      </c>
      <c r="C32" s="64">
        <v>30</v>
      </c>
      <c r="D32" s="68">
        <v>0</v>
      </c>
      <c r="F32" s="63" t="s">
        <v>68</v>
      </c>
    </row>
    <row r="33" spans="1:6" ht="12.75">
      <c r="A33" s="64">
        <v>31</v>
      </c>
      <c r="B33" s="68">
        <v>0</v>
      </c>
      <c r="C33" s="64">
        <v>31</v>
      </c>
      <c r="D33" s="68">
        <v>0</v>
      </c>
      <c r="F33" s="63" t="s">
        <v>69</v>
      </c>
    </row>
    <row r="34" spans="1:6" ht="12.75">
      <c r="A34" s="64">
        <v>32</v>
      </c>
      <c r="B34" s="68">
        <v>0</v>
      </c>
      <c r="C34" s="64">
        <v>32</v>
      </c>
      <c r="D34" s="68">
        <v>0</v>
      </c>
      <c r="F34" s="63" t="s">
        <v>33</v>
      </c>
    </row>
    <row r="35" spans="1:6" ht="12.75">
      <c r="A35" s="64">
        <v>33</v>
      </c>
      <c r="B35" s="68">
        <v>0</v>
      </c>
      <c r="C35" s="64">
        <v>33</v>
      </c>
      <c r="D35" s="68">
        <v>0</v>
      </c>
      <c r="F35" s="63" t="s">
        <v>33</v>
      </c>
    </row>
    <row r="36" spans="1:6" ht="12.75">
      <c r="A36" s="64">
        <v>34</v>
      </c>
      <c r="B36" s="68">
        <v>0</v>
      </c>
      <c r="C36" s="64">
        <v>34</v>
      </c>
      <c r="D36" s="68">
        <v>0</v>
      </c>
      <c r="F36" s="63" t="s">
        <v>33</v>
      </c>
    </row>
    <row r="37" spans="1:6" ht="12.75">
      <c r="A37" s="64">
        <v>35</v>
      </c>
      <c r="B37" s="68">
        <v>0</v>
      </c>
      <c r="C37" s="64">
        <v>35</v>
      </c>
      <c r="D37" s="68">
        <v>0</v>
      </c>
      <c r="F37" s="63" t="s">
        <v>33</v>
      </c>
    </row>
    <row r="38" spans="1:6" ht="12.75">
      <c r="A38" s="64">
        <v>36</v>
      </c>
      <c r="B38" s="68">
        <v>0</v>
      </c>
      <c r="C38" s="64">
        <v>36</v>
      </c>
      <c r="D38" s="68">
        <v>0</v>
      </c>
      <c r="F38" s="63" t="s">
        <v>33</v>
      </c>
    </row>
    <row r="39" spans="1:6" ht="12.75">
      <c r="A39" s="64">
        <v>37</v>
      </c>
      <c r="B39" s="68">
        <v>0</v>
      </c>
      <c r="C39" s="64">
        <v>37</v>
      </c>
      <c r="D39" s="68">
        <v>0</v>
      </c>
      <c r="F39" s="63" t="s">
        <v>33</v>
      </c>
    </row>
    <row r="40" spans="1:4" ht="12.75">
      <c r="A40" s="64">
        <v>38</v>
      </c>
      <c r="B40" s="68">
        <v>0</v>
      </c>
      <c r="C40" s="64">
        <v>38</v>
      </c>
      <c r="D40" s="68">
        <v>0</v>
      </c>
    </row>
    <row r="41" spans="1:4" ht="12.75">
      <c r="A41" s="64">
        <v>39</v>
      </c>
      <c r="B41" s="68">
        <v>0</v>
      </c>
      <c r="C41" s="64">
        <v>39</v>
      </c>
      <c r="D41" s="68">
        <v>0</v>
      </c>
    </row>
    <row r="42" spans="1:4" ht="12.75">
      <c r="A42" s="64">
        <v>40</v>
      </c>
      <c r="B42" s="68">
        <v>0</v>
      </c>
      <c r="C42" s="64">
        <v>40</v>
      </c>
      <c r="D42" s="68">
        <v>0</v>
      </c>
    </row>
    <row r="43" spans="1:4" ht="12.75">
      <c r="A43" s="64">
        <v>41</v>
      </c>
      <c r="B43" s="68">
        <v>0</v>
      </c>
      <c r="C43" s="64">
        <v>41</v>
      </c>
      <c r="D43" s="68">
        <v>0</v>
      </c>
    </row>
    <row r="44" spans="1:4" ht="12.75">
      <c r="A44" s="64">
        <v>42</v>
      </c>
      <c r="B44" s="68">
        <v>0</v>
      </c>
      <c r="C44" s="64">
        <v>42</v>
      </c>
      <c r="D44" s="68">
        <v>0</v>
      </c>
    </row>
    <row r="45" spans="1:4" ht="12.75">
      <c r="A45" s="64">
        <v>43</v>
      </c>
      <c r="B45" s="68">
        <v>0</v>
      </c>
      <c r="C45" s="64">
        <v>43</v>
      </c>
      <c r="D45" s="68">
        <v>0</v>
      </c>
    </row>
    <row r="46" spans="1:4" ht="12.75">
      <c r="A46" s="64">
        <v>44</v>
      </c>
      <c r="B46" s="68">
        <v>0</v>
      </c>
      <c r="C46" s="64">
        <v>44</v>
      </c>
      <c r="D46" s="68">
        <v>0</v>
      </c>
    </row>
    <row r="47" spans="1:4" ht="12.75">
      <c r="A47" s="64">
        <v>45</v>
      </c>
      <c r="B47" s="68">
        <v>0</v>
      </c>
      <c r="C47" s="64">
        <v>45</v>
      </c>
      <c r="D47" s="68">
        <v>0</v>
      </c>
    </row>
    <row r="48" spans="1:4" ht="12.75">
      <c r="A48" s="64">
        <v>46</v>
      </c>
      <c r="B48" s="68">
        <v>0</v>
      </c>
      <c r="C48" s="64">
        <v>46</v>
      </c>
      <c r="D48" s="68">
        <v>0</v>
      </c>
    </row>
    <row r="49" spans="1:4" ht="12.75">
      <c r="A49" s="64">
        <v>47</v>
      </c>
      <c r="B49" s="68">
        <v>0</v>
      </c>
      <c r="C49" s="64">
        <v>47</v>
      </c>
      <c r="D49" s="68">
        <v>0</v>
      </c>
    </row>
    <row r="50" spans="1:4" ht="12.75">
      <c r="A50" s="64">
        <v>48</v>
      </c>
      <c r="B50" s="68">
        <v>0</v>
      </c>
      <c r="C50" s="64">
        <v>48</v>
      </c>
      <c r="D50" s="68">
        <v>0</v>
      </c>
    </row>
    <row r="51" spans="1:4" ht="12.75">
      <c r="A51" s="64">
        <v>49</v>
      </c>
      <c r="B51" s="68">
        <v>0</v>
      </c>
      <c r="C51" s="64">
        <v>49</v>
      </c>
      <c r="D51" s="68">
        <v>0</v>
      </c>
    </row>
    <row r="52" spans="1:4" ht="12.75">
      <c r="A52" s="64">
        <v>50</v>
      </c>
      <c r="B52" s="68">
        <v>0</v>
      </c>
      <c r="C52" s="64">
        <v>50</v>
      </c>
      <c r="D52" s="68">
        <v>0</v>
      </c>
    </row>
    <row r="53" spans="1:4" ht="12.75">
      <c r="A53" s="64">
        <v>51</v>
      </c>
      <c r="B53" s="68">
        <v>0</v>
      </c>
      <c r="C53" s="64">
        <v>51</v>
      </c>
      <c r="D53" s="68">
        <v>0</v>
      </c>
    </row>
    <row r="54" spans="1:4" ht="12.75">
      <c r="A54" s="64">
        <v>52</v>
      </c>
      <c r="B54" s="68">
        <v>0</v>
      </c>
      <c r="C54" s="64">
        <v>52</v>
      </c>
      <c r="D54" s="68">
        <v>0</v>
      </c>
    </row>
    <row r="55" spans="1:4" ht="12.75">
      <c r="A55" s="64">
        <v>53</v>
      </c>
      <c r="B55" s="68">
        <v>0</v>
      </c>
      <c r="C55" s="64">
        <v>53</v>
      </c>
      <c r="D55" s="68">
        <v>0</v>
      </c>
    </row>
    <row r="56" spans="1:4" ht="12.75">
      <c r="A56" s="64">
        <v>54</v>
      </c>
      <c r="B56" s="68">
        <v>0</v>
      </c>
      <c r="C56" s="64">
        <v>54</v>
      </c>
      <c r="D56" s="68">
        <v>0</v>
      </c>
    </row>
    <row r="57" spans="1:4" ht="12.75">
      <c r="A57" s="64">
        <v>55</v>
      </c>
      <c r="B57" s="68">
        <v>0</v>
      </c>
      <c r="C57" s="64">
        <v>55</v>
      </c>
      <c r="D57" s="68">
        <v>0</v>
      </c>
    </row>
    <row r="58" spans="1:4" ht="12.75">
      <c r="A58" s="64">
        <v>56</v>
      </c>
      <c r="B58" s="68">
        <v>0</v>
      </c>
      <c r="C58" s="64">
        <v>56</v>
      </c>
      <c r="D58" s="68">
        <v>0</v>
      </c>
    </row>
    <row r="59" spans="1:4" ht="12.75">
      <c r="A59" s="64">
        <v>57</v>
      </c>
      <c r="B59" s="68">
        <v>0</v>
      </c>
      <c r="C59" s="64">
        <v>57</v>
      </c>
      <c r="D59" s="68">
        <v>0</v>
      </c>
    </row>
    <row r="60" spans="1:4" ht="12.75">
      <c r="A60" s="64">
        <v>58</v>
      </c>
      <c r="B60" s="68">
        <v>0</v>
      </c>
      <c r="C60" s="64">
        <v>58</v>
      </c>
      <c r="D60" s="68">
        <v>0</v>
      </c>
    </row>
    <row r="61" spans="1:4" ht="12.75">
      <c r="A61" s="64">
        <v>59</v>
      </c>
      <c r="B61" s="68">
        <v>0</v>
      </c>
      <c r="C61" s="64">
        <v>59</v>
      </c>
      <c r="D61" s="68">
        <v>0</v>
      </c>
    </row>
    <row r="62" spans="1:4" ht="12.75">
      <c r="A62" s="64">
        <v>60</v>
      </c>
      <c r="B62" s="68">
        <v>0</v>
      </c>
      <c r="C62" s="64">
        <v>60</v>
      </c>
      <c r="D62" s="68">
        <v>0</v>
      </c>
    </row>
    <row r="63" spans="1:4" ht="12.75">
      <c r="A63" s="64">
        <v>61</v>
      </c>
      <c r="B63" s="68">
        <v>0</v>
      </c>
      <c r="C63" s="64">
        <v>61</v>
      </c>
      <c r="D63" s="68">
        <v>0</v>
      </c>
    </row>
    <row r="64" spans="1:4" ht="12.75">
      <c r="A64" s="64">
        <v>62</v>
      </c>
      <c r="B64" s="68">
        <v>0</v>
      </c>
      <c r="C64" s="64">
        <v>62</v>
      </c>
      <c r="D64" s="68">
        <v>0</v>
      </c>
    </row>
    <row r="65" spans="1:4" ht="12.75">
      <c r="A65" s="64">
        <v>63</v>
      </c>
      <c r="B65" s="68">
        <v>0</v>
      </c>
      <c r="C65" s="64">
        <v>63</v>
      </c>
      <c r="D65" s="68">
        <v>0</v>
      </c>
    </row>
    <row r="66" spans="1:4" ht="12.75">
      <c r="A66" s="64">
        <v>64</v>
      </c>
      <c r="B66" s="68">
        <v>0</v>
      </c>
      <c r="C66" s="64">
        <v>64</v>
      </c>
      <c r="D66" s="68">
        <v>0</v>
      </c>
    </row>
    <row r="67" spans="1:4" ht="12.75">
      <c r="A67" s="64">
        <v>65</v>
      </c>
      <c r="B67" s="68">
        <v>0</v>
      </c>
      <c r="C67" s="64">
        <v>65</v>
      </c>
      <c r="D67" s="68">
        <v>0</v>
      </c>
    </row>
    <row r="68" spans="1:4" ht="12.75">
      <c r="A68" s="64">
        <v>66</v>
      </c>
      <c r="B68" s="68">
        <v>0</v>
      </c>
      <c r="C68" s="64">
        <v>66</v>
      </c>
      <c r="D68" s="68">
        <v>0</v>
      </c>
    </row>
    <row r="69" spans="1:4" ht="12.75">
      <c r="A69" s="64">
        <v>67</v>
      </c>
      <c r="B69" s="68">
        <v>0</v>
      </c>
      <c r="C69" s="64">
        <v>67</v>
      </c>
      <c r="D69" s="68">
        <v>0</v>
      </c>
    </row>
    <row r="70" spans="1:4" ht="12.75">
      <c r="A70" s="64">
        <v>68</v>
      </c>
      <c r="B70" s="68">
        <v>0</v>
      </c>
      <c r="C70" s="64">
        <v>68</v>
      </c>
      <c r="D70" s="68">
        <v>0</v>
      </c>
    </row>
    <row r="71" spans="1:4" ht="12.75">
      <c r="A71" s="64">
        <v>69</v>
      </c>
      <c r="B71" s="68">
        <v>0</v>
      </c>
      <c r="C71" s="64">
        <v>69</v>
      </c>
      <c r="D71" s="68">
        <v>0</v>
      </c>
    </row>
    <row r="72" spans="1:4" ht="12.75">
      <c r="A72" s="64">
        <v>70</v>
      </c>
      <c r="B72" s="68">
        <v>0</v>
      </c>
      <c r="C72" s="64">
        <v>70</v>
      </c>
      <c r="D72" s="68">
        <v>0</v>
      </c>
    </row>
    <row r="73" spans="1:4" ht="12.75">
      <c r="A73" s="64">
        <v>71</v>
      </c>
      <c r="B73" s="68">
        <v>0</v>
      </c>
      <c r="C73" s="64">
        <v>71</v>
      </c>
      <c r="D73" s="68">
        <v>0</v>
      </c>
    </row>
    <row r="74" spans="1:4" ht="12.75">
      <c r="A74" s="64">
        <v>72</v>
      </c>
      <c r="B74" s="68">
        <v>0</v>
      </c>
      <c r="C74" s="64">
        <v>72</v>
      </c>
      <c r="D74" s="68">
        <v>0</v>
      </c>
    </row>
    <row r="75" spans="1:4" ht="12.75">
      <c r="A75" s="64">
        <v>73</v>
      </c>
      <c r="B75" s="68">
        <v>0</v>
      </c>
      <c r="C75" s="64">
        <v>73</v>
      </c>
      <c r="D75" s="68">
        <v>0</v>
      </c>
    </row>
    <row r="76" spans="1:4" ht="12.75">
      <c r="A76" s="64">
        <v>74</v>
      </c>
      <c r="B76" s="68">
        <v>0</v>
      </c>
      <c r="C76" s="64">
        <v>74</v>
      </c>
      <c r="D76" s="68">
        <v>0</v>
      </c>
    </row>
    <row r="77" spans="1:4" ht="12.75">
      <c r="A77" s="64">
        <v>75</v>
      </c>
      <c r="B77" s="68">
        <v>0</v>
      </c>
      <c r="C77" s="64">
        <v>75</v>
      </c>
      <c r="D77" s="68">
        <v>0</v>
      </c>
    </row>
    <row r="78" spans="1:4" ht="12.75">
      <c r="A78" s="64">
        <v>76</v>
      </c>
      <c r="B78" s="68">
        <v>0</v>
      </c>
      <c r="C78" s="64">
        <v>76</v>
      </c>
      <c r="D78" s="68">
        <v>0</v>
      </c>
    </row>
    <row r="79" spans="1:4" ht="12.75">
      <c r="A79" s="64">
        <v>77</v>
      </c>
      <c r="B79" s="68">
        <v>0</v>
      </c>
      <c r="C79" s="64">
        <v>77</v>
      </c>
      <c r="D79" s="68">
        <v>0</v>
      </c>
    </row>
    <row r="80" spans="1:4" ht="12.75">
      <c r="A80" s="64">
        <v>78</v>
      </c>
      <c r="B80" s="68">
        <v>0</v>
      </c>
      <c r="C80" s="64">
        <v>78</v>
      </c>
      <c r="D80" s="68">
        <v>0</v>
      </c>
    </row>
    <row r="81" spans="1:4" ht="12.75">
      <c r="A81" s="64">
        <v>79</v>
      </c>
      <c r="B81" s="68">
        <v>0</v>
      </c>
      <c r="C81" s="64">
        <v>79</v>
      </c>
      <c r="D81" s="68">
        <v>0</v>
      </c>
    </row>
    <row r="82" spans="1:4" ht="12.75">
      <c r="A82" s="64">
        <v>80</v>
      </c>
      <c r="B82" s="68">
        <v>0</v>
      </c>
      <c r="C82" s="64">
        <v>80</v>
      </c>
      <c r="D82" s="68">
        <v>0</v>
      </c>
    </row>
    <row r="83" spans="1:4" ht="12.75">
      <c r="A83" s="64">
        <v>81</v>
      </c>
      <c r="B83" s="68">
        <v>0</v>
      </c>
      <c r="C83" s="64">
        <v>81</v>
      </c>
      <c r="D83" s="68">
        <v>0</v>
      </c>
    </row>
    <row r="84" spans="1:4" ht="12.75">
      <c r="A84" s="64">
        <v>82</v>
      </c>
      <c r="B84" s="68">
        <v>0</v>
      </c>
      <c r="C84" s="64">
        <v>82</v>
      </c>
      <c r="D84" s="68">
        <v>0</v>
      </c>
    </row>
    <row r="85" spans="1:4" ht="12.75">
      <c r="A85" s="64">
        <v>83</v>
      </c>
      <c r="B85" s="68">
        <v>0</v>
      </c>
      <c r="C85" s="64">
        <v>83</v>
      </c>
      <c r="D85" s="68">
        <v>0</v>
      </c>
    </row>
    <row r="86" spans="1:4" ht="12.75">
      <c r="A86" s="64">
        <v>84</v>
      </c>
      <c r="B86" s="68">
        <v>0</v>
      </c>
      <c r="C86" s="64">
        <v>84</v>
      </c>
      <c r="D86" s="68">
        <v>0</v>
      </c>
    </row>
    <row r="87" spans="1:4" ht="12.75">
      <c r="A87" s="64">
        <v>85</v>
      </c>
      <c r="B87" s="68">
        <v>0</v>
      </c>
      <c r="C87" s="64">
        <v>85</v>
      </c>
      <c r="D87" s="68">
        <v>0</v>
      </c>
    </row>
    <row r="88" spans="1:4" ht="12.75">
      <c r="A88" s="64">
        <v>86</v>
      </c>
      <c r="B88" s="68">
        <v>0</v>
      </c>
      <c r="C88" s="64">
        <v>86</v>
      </c>
      <c r="D88" s="68">
        <v>0</v>
      </c>
    </row>
    <row r="89" spans="1:4" ht="12.75">
      <c r="A89" s="64">
        <v>87</v>
      </c>
      <c r="B89" s="68">
        <v>0</v>
      </c>
      <c r="C89" s="64">
        <v>87</v>
      </c>
      <c r="D89" s="68">
        <v>0</v>
      </c>
    </row>
    <row r="90" spans="1:4" ht="12.75">
      <c r="A90" s="64">
        <v>88</v>
      </c>
      <c r="B90" s="68">
        <v>0</v>
      </c>
      <c r="C90" s="64">
        <v>88</v>
      </c>
      <c r="D90" s="68">
        <v>0</v>
      </c>
    </row>
    <row r="91" spans="1:4" ht="12.75">
      <c r="A91" s="64">
        <v>89</v>
      </c>
      <c r="B91" s="68">
        <v>0</v>
      </c>
      <c r="C91" s="64">
        <v>89</v>
      </c>
      <c r="D91" s="68">
        <v>0</v>
      </c>
    </row>
    <row r="92" spans="1:4" ht="12.75">
      <c r="A92" s="64">
        <v>90</v>
      </c>
      <c r="B92" s="68">
        <v>0</v>
      </c>
      <c r="C92" s="64">
        <v>90</v>
      </c>
      <c r="D92" s="68">
        <v>0</v>
      </c>
    </row>
    <row r="93" spans="1:4" ht="12.75">
      <c r="A93" s="64">
        <v>91</v>
      </c>
      <c r="B93" s="68">
        <v>0</v>
      </c>
      <c r="C93" s="64">
        <v>91</v>
      </c>
      <c r="D93" s="68">
        <v>0</v>
      </c>
    </row>
    <row r="94" spans="1:4" ht="12.75">
      <c r="A94" s="64">
        <v>92</v>
      </c>
      <c r="B94" s="68">
        <v>0</v>
      </c>
      <c r="C94" s="64">
        <v>92</v>
      </c>
      <c r="D94" s="68">
        <v>0</v>
      </c>
    </row>
    <row r="95" spans="1:4" ht="12.75">
      <c r="A95" s="64">
        <v>93</v>
      </c>
      <c r="B95" s="68">
        <v>0</v>
      </c>
      <c r="C95" s="64">
        <v>93</v>
      </c>
      <c r="D95" s="68">
        <v>0</v>
      </c>
    </row>
    <row r="96" spans="1:4" ht="12.75">
      <c r="A96" s="64">
        <v>94</v>
      </c>
      <c r="B96" s="68">
        <v>0</v>
      </c>
      <c r="C96" s="64">
        <v>94</v>
      </c>
      <c r="D96" s="68">
        <v>0</v>
      </c>
    </row>
    <row r="97" spans="1:4" ht="12.75">
      <c r="A97" s="64">
        <v>95</v>
      </c>
      <c r="B97" s="68">
        <v>0</v>
      </c>
      <c r="C97" s="64">
        <v>95</v>
      </c>
      <c r="D97" s="68">
        <v>0</v>
      </c>
    </row>
    <row r="98" spans="1:4" ht="12.75">
      <c r="A98" s="64">
        <v>96</v>
      </c>
      <c r="B98" s="68">
        <v>0</v>
      </c>
      <c r="C98" s="64">
        <v>96</v>
      </c>
      <c r="D98" s="68">
        <v>0</v>
      </c>
    </row>
    <row r="99" spans="1:4" ht="12.75">
      <c r="A99" s="64">
        <v>97</v>
      </c>
      <c r="B99" s="68">
        <v>0</v>
      </c>
      <c r="C99" s="64">
        <v>97</v>
      </c>
      <c r="D99" s="68">
        <v>0</v>
      </c>
    </row>
    <row r="100" spans="1:4" ht="12.75">
      <c r="A100" s="64">
        <v>98</v>
      </c>
      <c r="B100" s="68">
        <v>0</v>
      </c>
      <c r="C100" s="64">
        <v>98</v>
      </c>
      <c r="D100" s="68">
        <v>0</v>
      </c>
    </row>
    <row r="101" spans="1:4" ht="12.75">
      <c r="A101" s="64">
        <v>99</v>
      </c>
      <c r="B101" s="68">
        <v>0</v>
      </c>
      <c r="C101" s="64">
        <v>99</v>
      </c>
      <c r="D101" s="68">
        <v>0</v>
      </c>
    </row>
    <row r="102" spans="1:4" ht="12.75">
      <c r="A102" s="64">
        <v>100</v>
      </c>
      <c r="B102" s="68">
        <v>0</v>
      </c>
      <c r="C102" s="64">
        <v>100</v>
      </c>
      <c r="D102" s="68">
        <v>0</v>
      </c>
    </row>
    <row r="103" spans="1:4" ht="12.75">
      <c r="A103" s="64">
        <v>101</v>
      </c>
      <c r="B103" s="68">
        <v>0</v>
      </c>
      <c r="C103" s="64">
        <v>101</v>
      </c>
      <c r="D103" s="68">
        <v>0</v>
      </c>
    </row>
    <row r="104" spans="1:4" ht="12.75">
      <c r="A104" s="64">
        <v>102</v>
      </c>
      <c r="B104" s="68">
        <v>0</v>
      </c>
      <c r="C104" s="64">
        <v>102</v>
      </c>
      <c r="D104" s="68">
        <v>0</v>
      </c>
    </row>
    <row r="105" spans="1:4" ht="12.75">
      <c r="A105" s="64">
        <v>103</v>
      </c>
      <c r="B105" s="68">
        <v>0</v>
      </c>
      <c r="C105" s="64">
        <v>103</v>
      </c>
      <c r="D105" s="68">
        <v>0</v>
      </c>
    </row>
    <row r="106" spans="1:4" ht="12.75">
      <c r="A106" s="64">
        <v>104</v>
      </c>
      <c r="B106" s="68">
        <v>0</v>
      </c>
      <c r="C106" s="64">
        <v>104</v>
      </c>
      <c r="D106" s="68">
        <v>0</v>
      </c>
    </row>
    <row r="107" spans="1:4" ht="12.75">
      <c r="A107" s="64">
        <v>105</v>
      </c>
      <c r="B107" s="68">
        <v>0</v>
      </c>
      <c r="C107" s="64">
        <v>105</v>
      </c>
      <c r="D107" s="68">
        <v>0</v>
      </c>
    </row>
    <row r="108" spans="1:4" ht="12.75">
      <c r="A108" s="64">
        <v>106</v>
      </c>
      <c r="B108" s="68">
        <v>0</v>
      </c>
      <c r="C108" s="64">
        <v>106</v>
      </c>
      <c r="D108" s="68">
        <v>0</v>
      </c>
    </row>
    <row r="109" spans="1:4" ht="12.75">
      <c r="A109" s="64">
        <v>107</v>
      </c>
      <c r="B109" s="68">
        <v>0</v>
      </c>
      <c r="C109" s="64">
        <v>107</v>
      </c>
      <c r="D109" s="68">
        <v>0</v>
      </c>
    </row>
    <row r="110" spans="1:4" ht="12.75">
      <c r="A110" s="64">
        <v>108</v>
      </c>
      <c r="B110" s="68">
        <v>0</v>
      </c>
      <c r="C110" s="64">
        <v>108</v>
      </c>
      <c r="D110" s="68">
        <v>0</v>
      </c>
    </row>
    <row r="111" spans="1:4" ht="12.75">
      <c r="A111" s="64">
        <v>109</v>
      </c>
      <c r="B111" s="68">
        <v>0</v>
      </c>
      <c r="C111" s="64">
        <v>109</v>
      </c>
      <c r="D111" s="68">
        <v>0</v>
      </c>
    </row>
    <row r="112" spans="1:4" ht="12.75">
      <c r="A112" s="64">
        <v>110</v>
      </c>
      <c r="B112" s="68">
        <v>0</v>
      </c>
      <c r="C112" s="64">
        <v>110</v>
      </c>
      <c r="D112" s="68">
        <v>0</v>
      </c>
    </row>
    <row r="113" spans="1:4" ht="12.75">
      <c r="A113" s="64">
        <v>111</v>
      </c>
      <c r="B113" s="68">
        <v>0</v>
      </c>
      <c r="C113" s="64">
        <v>111</v>
      </c>
      <c r="D113" s="68">
        <v>0</v>
      </c>
    </row>
    <row r="114" spans="1:4" ht="12.75">
      <c r="A114" s="64">
        <v>112</v>
      </c>
      <c r="B114" s="68">
        <v>0</v>
      </c>
      <c r="C114" s="64">
        <v>112</v>
      </c>
      <c r="D114" s="68">
        <v>0</v>
      </c>
    </row>
    <row r="115" spans="1:4" ht="12.75">
      <c r="A115" s="64">
        <v>113</v>
      </c>
      <c r="B115" s="68">
        <v>0</v>
      </c>
      <c r="C115" s="64">
        <v>113</v>
      </c>
      <c r="D115" s="68">
        <v>0</v>
      </c>
    </row>
    <row r="116" spans="1:4" ht="12.75">
      <c r="A116" s="64">
        <v>114</v>
      </c>
      <c r="B116" s="68">
        <v>0</v>
      </c>
      <c r="C116" s="64">
        <v>114</v>
      </c>
      <c r="D116" s="68">
        <v>0</v>
      </c>
    </row>
    <row r="117" spans="1:4" ht="12.75">
      <c r="A117" s="64">
        <v>115</v>
      </c>
      <c r="B117" s="68">
        <v>0</v>
      </c>
      <c r="C117" s="64">
        <v>115</v>
      </c>
      <c r="D117" s="68">
        <v>0</v>
      </c>
    </row>
    <row r="118" spans="1:4" ht="12.75">
      <c r="A118" s="64">
        <v>116</v>
      </c>
      <c r="B118" s="68">
        <v>0</v>
      </c>
      <c r="C118" s="64">
        <v>116</v>
      </c>
      <c r="D118" s="68">
        <v>0</v>
      </c>
    </row>
    <row r="119" spans="1:4" ht="12.75">
      <c r="A119" s="64">
        <v>117</v>
      </c>
      <c r="B119" s="68">
        <v>0</v>
      </c>
      <c r="C119" s="64">
        <v>117</v>
      </c>
      <c r="D119" s="68">
        <v>0</v>
      </c>
    </row>
    <row r="120" spans="1:4" ht="12.75">
      <c r="A120" s="64">
        <v>118</v>
      </c>
      <c r="B120" s="68">
        <v>0</v>
      </c>
      <c r="C120" s="64">
        <v>118</v>
      </c>
      <c r="D120" s="68">
        <v>0</v>
      </c>
    </row>
    <row r="121" spans="1:4" ht="12.75">
      <c r="A121" s="64">
        <v>119</v>
      </c>
      <c r="B121" s="68">
        <v>0</v>
      </c>
      <c r="C121" s="64">
        <v>119</v>
      </c>
      <c r="D121" s="68">
        <v>0</v>
      </c>
    </row>
    <row r="122" spans="1:4" ht="12.75">
      <c r="A122" s="64">
        <v>120</v>
      </c>
      <c r="B122" s="68">
        <v>0</v>
      </c>
      <c r="C122" s="64">
        <v>120</v>
      </c>
      <c r="D122" s="68">
        <v>0</v>
      </c>
    </row>
    <row r="123" spans="1:4" ht="12.75">
      <c r="A123" s="64">
        <v>121</v>
      </c>
      <c r="B123" s="68">
        <v>0</v>
      </c>
      <c r="C123" s="64">
        <v>121</v>
      </c>
      <c r="D123" s="68">
        <v>0</v>
      </c>
    </row>
    <row r="124" spans="1:4" ht="12.75">
      <c r="A124" s="64">
        <v>122</v>
      </c>
      <c r="B124" s="68">
        <v>0</v>
      </c>
      <c r="C124" s="64">
        <v>122</v>
      </c>
      <c r="D124" s="68">
        <v>0</v>
      </c>
    </row>
    <row r="125" spans="1:4" ht="12.75">
      <c r="A125" s="64">
        <v>123</v>
      </c>
      <c r="B125" s="68">
        <v>0</v>
      </c>
      <c r="C125" s="64">
        <v>123</v>
      </c>
      <c r="D125" s="68">
        <v>0</v>
      </c>
    </row>
    <row r="126" spans="1:4" ht="12.75">
      <c r="A126" s="64">
        <v>124</v>
      </c>
      <c r="B126" s="68">
        <v>0</v>
      </c>
      <c r="C126" s="64">
        <v>124</v>
      </c>
      <c r="D126" s="68">
        <v>0</v>
      </c>
    </row>
    <row r="127" spans="1:4" ht="12.75">
      <c r="A127" s="64">
        <v>125</v>
      </c>
      <c r="B127" s="68">
        <v>0</v>
      </c>
      <c r="C127" s="64">
        <v>125</v>
      </c>
      <c r="D127" s="68">
        <v>0</v>
      </c>
    </row>
    <row r="128" spans="1:4" ht="12.75">
      <c r="A128" s="64">
        <v>126</v>
      </c>
      <c r="B128" s="68">
        <v>0</v>
      </c>
      <c r="C128" s="64">
        <v>126</v>
      </c>
      <c r="D128" s="68">
        <v>0</v>
      </c>
    </row>
    <row r="129" spans="1:4" ht="12.75">
      <c r="A129" s="64">
        <v>127</v>
      </c>
      <c r="B129" s="68">
        <v>0</v>
      </c>
      <c r="C129" s="64">
        <v>127</v>
      </c>
      <c r="D129" s="68">
        <v>0</v>
      </c>
    </row>
    <row r="130" spans="1:4" ht="12.75">
      <c r="A130" s="64">
        <v>128</v>
      </c>
      <c r="B130" s="68">
        <v>0</v>
      </c>
      <c r="C130" s="64">
        <v>128</v>
      </c>
      <c r="D130" s="68">
        <v>0</v>
      </c>
    </row>
    <row r="131" spans="1:4" ht="12.75">
      <c r="A131" s="64">
        <v>129</v>
      </c>
      <c r="B131" s="68">
        <v>0</v>
      </c>
      <c r="C131" s="64">
        <v>129</v>
      </c>
      <c r="D131" s="68">
        <v>0</v>
      </c>
    </row>
    <row r="132" spans="1:4" ht="12.75">
      <c r="A132" s="64">
        <v>130</v>
      </c>
      <c r="B132" s="68">
        <v>0</v>
      </c>
      <c r="C132" s="64">
        <v>130</v>
      </c>
      <c r="D132" s="68">
        <v>0</v>
      </c>
    </row>
    <row r="133" spans="1:4" ht="12.75">
      <c r="A133" s="64">
        <v>131</v>
      </c>
      <c r="B133" s="68">
        <v>0</v>
      </c>
      <c r="C133" s="64">
        <v>131</v>
      </c>
      <c r="D133" s="68">
        <v>0</v>
      </c>
    </row>
    <row r="134" spans="1:4" ht="12.75">
      <c r="A134" s="64">
        <v>132</v>
      </c>
      <c r="B134" s="68">
        <v>0</v>
      </c>
      <c r="C134" s="64">
        <v>132</v>
      </c>
      <c r="D134" s="68">
        <v>0</v>
      </c>
    </row>
    <row r="135" spans="1:4" ht="12.75">
      <c r="A135" s="64">
        <v>133</v>
      </c>
      <c r="B135" s="68">
        <v>0</v>
      </c>
      <c r="C135" s="64">
        <v>133</v>
      </c>
      <c r="D135" s="68">
        <v>0</v>
      </c>
    </row>
    <row r="136" spans="1:4" ht="12.75">
      <c r="A136" s="64">
        <v>134</v>
      </c>
      <c r="B136" s="68">
        <v>0</v>
      </c>
      <c r="C136" s="64">
        <v>134</v>
      </c>
      <c r="D136" s="68">
        <v>0</v>
      </c>
    </row>
    <row r="137" spans="1:4" ht="12.75">
      <c r="A137" s="64">
        <v>135</v>
      </c>
      <c r="B137" s="68">
        <v>0</v>
      </c>
      <c r="C137" s="64">
        <v>135</v>
      </c>
      <c r="D137" s="68">
        <v>0</v>
      </c>
    </row>
    <row r="138" spans="1:4" ht="12.75">
      <c r="A138" s="64">
        <v>136</v>
      </c>
      <c r="B138" s="68">
        <v>0</v>
      </c>
      <c r="C138" s="64">
        <v>136</v>
      </c>
      <c r="D138" s="68">
        <v>0</v>
      </c>
    </row>
    <row r="139" spans="1:4" ht="12.75">
      <c r="A139" s="64">
        <v>137</v>
      </c>
      <c r="B139" s="68">
        <v>0</v>
      </c>
      <c r="C139" s="64">
        <v>137</v>
      </c>
      <c r="D139" s="68">
        <v>0</v>
      </c>
    </row>
    <row r="140" spans="1:4" ht="12.75">
      <c r="A140" s="64">
        <v>138</v>
      </c>
      <c r="B140" s="68">
        <v>0</v>
      </c>
      <c r="C140" s="64">
        <v>138</v>
      </c>
      <c r="D140" s="68">
        <v>0</v>
      </c>
    </row>
    <row r="141" spans="1:4" ht="12.75">
      <c r="A141" s="64">
        <v>139</v>
      </c>
      <c r="B141" s="68">
        <v>0</v>
      </c>
      <c r="C141" s="64">
        <v>139</v>
      </c>
      <c r="D141" s="68">
        <v>0</v>
      </c>
    </row>
    <row r="142" spans="1:4" ht="12.75">
      <c r="A142" s="64">
        <v>140</v>
      </c>
      <c r="B142" s="68">
        <v>0</v>
      </c>
      <c r="C142" s="64">
        <v>140</v>
      </c>
      <c r="D142" s="68">
        <v>0</v>
      </c>
    </row>
    <row r="143" spans="1:4" ht="12.75">
      <c r="A143" s="64">
        <v>141</v>
      </c>
      <c r="B143" s="68">
        <v>0</v>
      </c>
      <c r="C143" s="64">
        <v>141</v>
      </c>
      <c r="D143" s="68">
        <v>0</v>
      </c>
    </row>
    <row r="144" spans="1:4" ht="12.75">
      <c r="A144" s="64">
        <v>142</v>
      </c>
      <c r="B144" s="68">
        <v>0</v>
      </c>
      <c r="C144" s="64">
        <v>142</v>
      </c>
      <c r="D144" s="68">
        <v>0</v>
      </c>
    </row>
    <row r="145" spans="1:4" ht="12.75">
      <c r="A145" s="64">
        <v>143</v>
      </c>
      <c r="B145" s="68">
        <v>0</v>
      </c>
      <c r="C145" s="64">
        <v>143</v>
      </c>
      <c r="D145" s="68">
        <v>0</v>
      </c>
    </row>
    <row r="146" spans="1:4" ht="12.75">
      <c r="A146" s="64">
        <v>144</v>
      </c>
      <c r="B146" s="68">
        <v>0</v>
      </c>
      <c r="C146" s="64">
        <v>144</v>
      </c>
      <c r="D146" s="68">
        <v>0</v>
      </c>
    </row>
    <row r="147" spans="1:4" ht="12.75">
      <c r="A147" s="64">
        <v>145</v>
      </c>
      <c r="B147" s="68">
        <v>0</v>
      </c>
      <c r="C147" s="64">
        <v>145</v>
      </c>
      <c r="D147" s="68">
        <v>0</v>
      </c>
    </row>
    <row r="148" spans="1:4" ht="12.75">
      <c r="A148" s="64">
        <v>146</v>
      </c>
      <c r="B148" s="68">
        <v>0</v>
      </c>
      <c r="C148" s="64">
        <v>146</v>
      </c>
      <c r="D148" s="68">
        <v>0</v>
      </c>
    </row>
    <row r="149" spans="1:4" ht="12.75">
      <c r="A149" s="64">
        <v>147</v>
      </c>
      <c r="B149" s="68">
        <v>0</v>
      </c>
      <c r="C149" s="64">
        <v>147</v>
      </c>
      <c r="D149" s="68">
        <v>0</v>
      </c>
    </row>
    <row r="150" spans="1:4" ht="12.75">
      <c r="A150" s="64">
        <v>148</v>
      </c>
      <c r="B150" s="68">
        <v>0</v>
      </c>
      <c r="C150" s="64">
        <v>148</v>
      </c>
      <c r="D150" s="68">
        <v>0</v>
      </c>
    </row>
    <row r="151" spans="1:4" ht="12.75">
      <c r="A151" s="64">
        <v>149</v>
      </c>
      <c r="B151" s="68">
        <v>0</v>
      </c>
      <c r="C151" s="64">
        <v>149</v>
      </c>
      <c r="D151" s="68">
        <v>0</v>
      </c>
    </row>
    <row r="152" spans="1:4" ht="12.75">
      <c r="A152" s="64">
        <v>150</v>
      </c>
      <c r="B152" s="68">
        <v>0</v>
      </c>
      <c r="C152" s="64">
        <v>150</v>
      </c>
      <c r="D152" s="68">
        <v>0</v>
      </c>
    </row>
    <row r="153" spans="1:4" ht="12.75">
      <c r="A153" s="64">
        <v>151</v>
      </c>
      <c r="B153" s="68">
        <v>0</v>
      </c>
      <c r="C153" s="64">
        <v>151</v>
      </c>
      <c r="D153" s="68">
        <v>0</v>
      </c>
    </row>
    <row r="154" spans="1:4" ht="12.75">
      <c r="A154" s="64">
        <v>152</v>
      </c>
      <c r="B154" s="68">
        <v>0</v>
      </c>
      <c r="C154" s="64">
        <v>152</v>
      </c>
      <c r="D154" s="68">
        <v>0</v>
      </c>
    </row>
    <row r="155" spans="1:4" ht="12.75">
      <c r="A155" s="64">
        <v>153</v>
      </c>
      <c r="B155" s="68">
        <v>0</v>
      </c>
      <c r="C155" s="64">
        <v>153</v>
      </c>
      <c r="D155" s="68">
        <v>0</v>
      </c>
    </row>
    <row r="156" spans="1:4" ht="12.75">
      <c r="A156" s="64">
        <v>154</v>
      </c>
      <c r="B156" s="68">
        <v>0</v>
      </c>
      <c r="C156" s="64">
        <v>154</v>
      </c>
      <c r="D156" s="68">
        <v>0</v>
      </c>
    </row>
    <row r="157" spans="1:4" ht="12.75">
      <c r="A157" s="64">
        <v>155</v>
      </c>
      <c r="B157" s="68">
        <v>0</v>
      </c>
      <c r="C157" s="64">
        <v>155</v>
      </c>
      <c r="D157" s="68">
        <v>0</v>
      </c>
    </row>
    <row r="158" spans="1:4" ht="12.75">
      <c r="A158" s="64">
        <v>156</v>
      </c>
      <c r="B158" s="68">
        <v>0</v>
      </c>
      <c r="C158" s="64">
        <v>156</v>
      </c>
      <c r="D158" s="68">
        <v>0</v>
      </c>
    </row>
    <row r="159" spans="1:4" ht="12.75">
      <c r="A159" s="64">
        <v>157</v>
      </c>
      <c r="B159" s="68">
        <v>0</v>
      </c>
      <c r="C159" s="64">
        <v>157</v>
      </c>
      <c r="D159" s="68">
        <v>0</v>
      </c>
    </row>
    <row r="160" spans="1:4" ht="12.75">
      <c r="A160" s="64">
        <v>158</v>
      </c>
      <c r="B160" s="68">
        <v>0</v>
      </c>
      <c r="C160" s="64">
        <v>158</v>
      </c>
      <c r="D160" s="68">
        <v>0</v>
      </c>
    </row>
    <row r="161" spans="1:4" ht="12.75">
      <c r="A161" s="64">
        <v>159</v>
      </c>
      <c r="B161" s="68">
        <v>0</v>
      </c>
      <c r="C161" s="64">
        <v>159</v>
      </c>
      <c r="D161" s="68">
        <v>0</v>
      </c>
    </row>
    <row r="162" spans="1:4" ht="12.75">
      <c r="A162" s="64">
        <v>160</v>
      </c>
      <c r="B162" s="68">
        <v>0</v>
      </c>
      <c r="C162" s="64">
        <v>160</v>
      </c>
      <c r="D162" s="68">
        <v>0</v>
      </c>
    </row>
    <row r="163" spans="1:4" ht="12.75">
      <c r="A163" s="64">
        <v>161</v>
      </c>
      <c r="B163" s="68">
        <v>0</v>
      </c>
      <c r="C163" s="64">
        <v>161</v>
      </c>
      <c r="D163" s="68">
        <v>0</v>
      </c>
    </row>
    <row r="164" spans="1:4" ht="12.75">
      <c r="A164" s="64">
        <v>162</v>
      </c>
      <c r="B164" s="68">
        <v>0</v>
      </c>
      <c r="C164" s="64">
        <v>162</v>
      </c>
      <c r="D164" s="68">
        <v>0</v>
      </c>
    </row>
    <row r="165" spans="1:4" ht="12.75">
      <c r="A165" s="64">
        <v>163</v>
      </c>
      <c r="B165" s="68">
        <v>0</v>
      </c>
      <c r="C165" s="64">
        <v>163</v>
      </c>
      <c r="D165" s="68">
        <v>0</v>
      </c>
    </row>
    <row r="166" spans="1:4" ht="12.75">
      <c r="A166" s="64">
        <v>164</v>
      </c>
      <c r="B166" s="68">
        <v>0</v>
      </c>
      <c r="C166" s="64">
        <v>164</v>
      </c>
      <c r="D166" s="68">
        <v>0</v>
      </c>
    </row>
    <row r="167" spans="1:4" ht="12.75">
      <c r="A167" s="64">
        <v>165</v>
      </c>
      <c r="B167" s="68">
        <v>0</v>
      </c>
      <c r="C167" s="64">
        <v>165</v>
      </c>
      <c r="D167" s="68">
        <v>0</v>
      </c>
    </row>
    <row r="168" spans="1:4" ht="12.75">
      <c r="A168" s="64">
        <v>166</v>
      </c>
      <c r="B168" s="68">
        <v>0</v>
      </c>
      <c r="C168" s="64">
        <v>166</v>
      </c>
      <c r="D168" s="68">
        <v>0</v>
      </c>
    </row>
    <row r="169" spans="1:4" ht="12.75">
      <c r="A169" s="64">
        <v>167</v>
      </c>
      <c r="B169" s="68">
        <v>0</v>
      </c>
      <c r="C169" s="64">
        <v>167</v>
      </c>
      <c r="D169" s="68">
        <v>0</v>
      </c>
    </row>
    <row r="170" spans="1:4" ht="12.75">
      <c r="A170" s="64">
        <v>168</v>
      </c>
      <c r="B170" s="68">
        <v>0</v>
      </c>
      <c r="C170" s="64">
        <v>168</v>
      </c>
      <c r="D170" s="68">
        <v>0</v>
      </c>
    </row>
    <row r="171" spans="1:4" ht="12.75">
      <c r="A171" s="64">
        <v>169</v>
      </c>
      <c r="B171" s="68">
        <v>0</v>
      </c>
      <c r="C171" s="64">
        <v>169</v>
      </c>
      <c r="D171" s="68">
        <v>0</v>
      </c>
    </row>
    <row r="172" spans="1:4" ht="12.75">
      <c r="A172" s="64">
        <v>170</v>
      </c>
      <c r="B172" s="68">
        <v>0</v>
      </c>
      <c r="C172" s="64">
        <v>170</v>
      </c>
      <c r="D172" s="68">
        <v>0</v>
      </c>
    </row>
    <row r="173" spans="1:4" ht="12.75">
      <c r="A173" s="64">
        <v>171</v>
      </c>
      <c r="B173" s="68">
        <v>0</v>
      </c>
      <c r="C173" s="64">
        <v>171</v>
      </c>
      <c r="D173" s="68">
        <v>0</v>
      </c>
    </row>
    <row r="174" spans="1:4" ht="12.75">
      <c r="A174" s="64">
        <v>172</v>
      </c>
      <c r="B174" s="68">
        <v>0</v>
      </c>
      <c r="C174" s="64">
        <v>172</v>
      </c>
      <c r="D174" s="68">
        <v>0</v>
      </c>
    </row>
    <row r="175" spans="1:4" ht="12.75">
      <c r="A175" s="64">
        <v>173</v>
      </c>
      <c r="B175" s="68">
        <v>0</v>
      </c>
      <c r="C175" s="64">
        <v>173</v>
      </c>
      <c r="D175" s="68">
        <v>0</v>
      </c>
    </row>
    <row r="176" spans="1:4" ht="12.75">
      <c r="A176" s="64">
        <v>174</v>
      </c>
      <c r="B176" s="68">
        <v>0</v>
      </c>
      <c r="C176" s="64">
        <v>174</v>
      </c>
      <c r="D176" s="68">
        <v>0</v>
      </c>
    </row>
    <row r="177" spans="1:4" ht="12.75">
      <c r="A177" s="64">
        <v>175</v>
      </c>
      <c r="B177" s="68">
        <v>0</v>
      </c>
      <c r="C177" s="64">
        <v>175</v>
      </c>
      <c r="D177" s="68">
        <v>0</v>
      </c>
    </row>
    <row r="178" spans="1:4" ht="12.75">
      <c r="A178" s="64">
        <v>176</v>
      </c>
      <c r="B178" s="68">
        <v>0</v>
      </c>
      <c r="C178" s="64">
        <v>176</v>
      </c>
      <c r="D178" s="68">
        <v>0</v>
      </c>
    </row>
    <row r="179" spans="1:4" ht="12.75">
      <c r="A179" s="64">
        <v>177</v>
      </c>
      <c r="B179" s="68">
        <v>0</v>
      </c>
      <c r="C179" s="64">
        <v>177</v>
      </c>
      <c r="D179" s="68">
        <v>0</v>
      </c>
    </row>
    <row r="180" spans="1:4" ht="12.75">
      <c r="A180" s="64">
        <v>178</v>
      </c>
      <c r="B180" s="68">
        <v>0</v>
      </c>
      <c r="C180" s="64">
        <v>178</v>
      </c>
      <c r="D180" s="68">
        <v>0</v>
      </c>
    </row>
    <row r="181" spans="1:4" ht="12.75">
      <c r="A181" s="64">
        <v>179</v>
      </c>
      <c r="B181" s="68">
        <v>0</v>
      </c>
      <c r="C181" s="64">
        <v>179</v>
      </c>
      <c r="D181" s="68">
        <v>0</v>
      </c>
    </row>
    <row r="182" spans="1:4" ht="12.75">
      <c r="A182" s="64">
        <v>180</v>
      </c>
      <c r="B182" s="68">
        <v>0</v>
      </c>
      <c r="C182" s="64">
        <v>180</v>
      </c>
      <c r="D182" s="68">
        <v>0</v>
      </c>
    </row>
    <row r="183" spans="1:4" ht="12.75">
      <c r="A183" s="64">
        <v>181</v>
      </c>
      <c r="B183" s="68">
        <v>0</v>
      </c>
      <c r="C183" s="64">
        <v>181</v>
      </c>
      <c r="D183" s="68">
        <v>0</v>
      </c>
    </row>
    <row r="184" spans="1:4" ht="12.75">
      <c r="A184" s="64">
        <v>182</v>
      </c>
      <c r="B184" s="68">
        <v>0</v>
      </c>
      <c r="C184" s="64">
        <v>182</v>
      </c>
      <c r="D184" s="68">
        <v>0</v>
      </c>
    </row>
    <row r="185" spans="1:4" ht="12.75">
      <c r="A185" s="64">
        <v>183</v>
      </c>
      <c r="B185" s="68">
        <v>0</v>
      </c>
      <c r="C185" s="64">
        <v>183</v>
      </c>
      <c r="D185" s="68">
        <v>0</v>
      </c>
    </row>
    <row r="186" spans="1:4" ht="12.75">
      <c r="A186" s="64">
        <v>184</v>
      </c>
      <c r="B186" s="68">
        <v>0</v>
      </c>
      <c r="C186" s="64">
        <v>184</v>
      </c>
      <c r="D186" s="68">
        <v>0</v>
      </c>
    </row>
    <row r="187" spans="1:4" ht="12.75">
      <c r="A187" s="64">
        <v>185</v>
      </c>
      <c r="B187" s="68">
        <v>0</v>
      </c>
      <c r="C187" s="64">
        <v>185</v>
      </c>
      <c r="D187" s="68">
        <v>0</v>
      </c>
    </row>
    <row r="188" spans="1:4" ht="12.75">
      <c r="A188" s="64">
        <v>186</v>
      </c>
      <c r="B188" s="68">
        <v>0</v>
      </c>
      <c r="C188" s="64">
        <v>186</v>
      </c>
      <c r="D188" s="68">
        <v>0</v>
      </c>
    </row>
    <row r="189" spans="1:4" ht="12.75">
      <c r="A189" s="64">
        <v>187</v>
      </c>
      <c r="B189" s="68">
        <v>0</v>
      </c>
      <c r="C189" s="64">
        <v>187</v>
      </c>
      <c r="D189" s="68">
        <v>0</v>
      </c>
    </row>
    <row r="190" spans="1:4" ht="12.75">
      <c r="A190" s="64">
        <v>188</v>
      </c>
      <c r="B190" s="68">
        <v>0</v>
      </c>
      <c r="C190" s="64">
        <v>188</v>
      </c>
      <c r="D190" s="68">
        <v>0</v>
      </c>
    </row>
    <row r="191" spans="1:4" ht="12.75">
      <c r="A191" s="64">
        <v>189</v>
      </c>
      <c r="B191" s="68">
        <v>0</v>
      </c>
      <c r="C191" s="64">
        <v>189</v>
      </c>
      <c r="D191" s="68">
        <v>0</v>
      </c>
    </row>
    <row r="192" spans="1:4" ht="12.75">
      <c r="A192" s="64">
        <v>190</v>
      </c>
      <c r="B192" s="68">
        <v>0</v>
      </c>
      <c r="C192" s="64">
        <v>190</v>
      </c>
      <c r="D192" s="68">
        <v>0</v>
      </c>
    </row>
    <row r="193" spans="1:4" ht="12.75">
      <c r="A193" s="64">
        <v>191</v>
      </c>
      <c r="B193" s="68">
        <v>0</v>
      </c>
      <c r="C193" s="64">
        <v>191</v>
      </c>
      <c r="D193" s="68">
        <v>0</v>
      </c>
    </row>
    <row r="194" spans="1:4" ht="12.75">
      <c r="A194" s="64">
        <v>192</v>
      </c>
      <c r="B194" s="68">
        <v>0</v>
      </c>
      <c r="C194" s="64">
        <v>192</v>
      </c>
      <c r="D194" s="68">
        <v>0</v>
      </c>
    </row>
    <row r="195" spans="1:4" ht="12.75">
      <c r="A195" s="64">
        <v>193</v>
      </c>
      <c r="B195" s="68">
        <v>0</v>
      </c>
      <c r="C195" s="64">
        <v>193</v>
      </c>
      <c r="D195" s="68">
        <v>0</v>
      </c>
    </row>
    <row r="196" spans="1:4" ht="12.75">
      <c r="A196" s="64">
        <v>194</v>
      </c>
      <c r="B196" s="68">
        <v>0</v>
      </c>
      <c r="C196" s="64">
        <v>194</v>
      </c>
      <c r="D196" s="68">
        <v>0</v>
      </c>
    </row>
    <row r="197" spans="1:4" ht="12.75">
      <c r="A197" s="64">
        <v>195</v>
      </c>
      <c r="B197" s="68">
        <v>0</v>
      </c>
      <c r="C197" s="64">
        <v>195</v>
      </c>
      <c r="D197" s="68">
        <v>0</v>
      </c>
    </row>
    <row r="198" spans="1:4" ht="12.75">
      <c r="A198" s="64">
        <v>196</v>
      </c>
      <c r="B198" s="68">
        <v>0</v>
      </c>
      <c r="C198" s="64">
        <v>196</v>
      </c>
      <c r="D198" s="68">
        <v>0</v>
      </c>
    </row>
    <row r="199" spans="1:4" ht="12.75">
      <c r="A199" s="64">
        <v>197</v>
      </c>
      <c r="B199" s="68">
        <v>0</v>
      </c>
      <c r="C199" s="64">
        <v>197</v>
      </c>
      <c r="D199" s="68">
        <v>0</v>
      </c>
    </row>
    <row r="200" spans="1:4" ht="12.75">
      <c r="A200" s="64">
        <v>198</v>
      </c>
      <c r="B200" s="68">
        <v>0</v>
      </c>
      <c r="C200" s="64">
        <v>198</v>
      </c>
      <c r="D200" s="68">
        <v>0</v>
      </c>
    </row>
    <row r="201" spans="1:4" ht="12.75">
      <c r="A201" s="64">
        <v>199</v>
      </c>
      <c r="B201" s="68">
        <v>0</v>
      </c>
      <c r="C201" s="64">
        <v>199</v>
      </c>
      <c r="D201" s="68">
        <v>0</v>
      </c>
    </row>
    <row r="202" spans="1:4" ht="12.75">
      <c r="A202" s="64">
        <v>200</v>
      </c>
      <c r="B202" s="68">
        <v>0</v>
      </c>
      <c r="C202" s="64">
        <v>200</v>
      </c>
      <c r="D202" s="68">
        <v>0</v>
      </c>
    </row>
    <row r="203" spans="1:4" ht="12.75">
      <c r="A203" s="64">
        <v>201</v>
      </c>
      <c r="B203" s="68">
        <v>0</v>
      </c>
      <c r="C203" s="64">
        <v>201</v>
      </c>
      <c r="D203" s="68">
        <v>0</v>
      </c>
    </row>
    <row r="204" spans="1:4" ht="12.75">
      <c r="A204" s="64">
        <v>202</v>
      </c>
      <c r="B204" s="68">
        <v>0</v>
      </c>
      <c r="C204" s="64">
        <v>202</v>
      </c>
      <c r="D204" s="68">
        <v>0</v>
      </c>
    </row>
    <row r="205" spans="1:4" ht="12.75">
      <c r="A205" s="64">
        <v>203</v>
      </c>
      <c r="B205" s="68">
        <v>0</v>
      </c>
      <c r="C205" s="64">
        <v>203</v>
      </c>
      <c r="D205" s="68">
        <v>0</v>
      </c>
    </row>
    <row r="206" spans="1:4" ht="12.75">
      <c r="A206" s="64">
        <v>204</v>
      </c>
      <c r="B206" s="68">
        <v>0</v>
      </c>
      <c r="C206" s="64">
        <v>204</v>
      </c>
      <c r="D206" s="68">
        <v>0</v>
      </c>
    </row>
    <row r="207" spans="1:4" ht="12.75">
      <c r="A207" s="64">
        <v>205</v>
      </c>
      <c r="B207" s="68">
        <v>0</v>
      </c>
      <c r="C207" s="64">
        <v>205</v>
      </c>
      <c r="D207" s="68">
        <v>0</v>
      </c>
    </row>
    <row r="208" spans="1:4" ht="12.75">
      <c r="A208" s="64">
        <v>206</v>
      </c>
      <c r="B208" s="68">
        <v>0</v>
      </c>
      <c r="C208" s="64">
        <v>206</v>
      </c>
      <c r="D208" s="68">
        <v>0</v>
      </c>
    </row>
    <row r="209" spans="1:4" ht="12.75">
      <c r="A209" s="64">
        <v>207</v>
      </c>
      <c r="B209" s="68">
        <v>0</v>
      </c>
      <c r="C209" s="64">
        <v>207</v>
      </c>
      <c r="D209" s="68">
        <v>0</v>
      </c>
    </row>
    <row r="210" spans="1:4" ht="12.75">
      <c r="A210" s="64">
        <v>208</v>
      </c>
      <c r="B210" s="68">
        <v>0</v>
      </c>
      <c r="C210" s="64">
        <v>208</v>
      </c>
      <c r="D210" s="68">
        <v>0</v>
      </c>
    </row>
    <row r="211" spans="1:4" ht="12.75">
      <c r="A211" s="64">
        <v>209</v>
      </c>
      <c r="B211" s="68">
        <v>0</v>
      </c>
      <c r="C211" s="64">
        <v>209</v>
      </c>
      <c r="D211" s="68">
        <v>0</v>
      </c>
    </row>
    <row r="212" spans="1:4" ht="12.75">
      <c r="A212" s="64">
        <v>210</v>
      </c>
      <c r="B212" s="68">
        <v>0</v>
      </c>
      <c r="C212" s="64">
        <v>210</v>
      </c>
      <c r="D212" s="68">
        <v>0</v>
      </c>
    </row>
    <row r="213" spans="1:4" ht="12.75">
      <c r="A213" s="64">
        <v>211</v>
      </c>
      <c r="B213" s="68">
        <v>0</v>
      </c>
      <c r="C213" s="64">
        <v>211</v>
      </c>
      <c r="D213" s="68">
        <v>0</v>
      </c>
    </row>
    <row r="214" spans="1:4" ht="12.75">
      <c r="A214" s="64">
        <v>212</v>
      </c>
      <c r="B214" s="68">
        <v>0</v>
      </c>
      <c r="C214" s="64">
        <v>212</v>
      </c>
      <c r="D214" s="68">
        <v>0</v>
      </c>
    </row>
    <row r="215" spans="1:4" ht="12.75">
      <c r="A215" s="64">
        <v>213</v>
      </c>
      <c r="B215" s="68">
        <v>0</v>
      </c>
      <c r="C215" s="64">
        <v>213</v>
      </c>
      <c r="D215" s="68">
        <v>0</v>
      </c>
    </row>
    <row r="216" spans="1:4" ht="12.75">
      <c r="A216" s="64">
        <v>214</v>
      </c>
      <c r="B216" s="68">
        <v>0</v>
      </c>
      <c r="C216" s="64">
        <v>214</v>
      </c>
      <c r="D216" s="68">
        <v>0</v>
      </c>
    </row>
    <row r="217" spans="1:4" ht="12.75">
      <c r="A217" s="64">
        <v>215</v>
      </c>
      <c r="B217" s="68">
        <v>0</v>
      </c>
      <c r="C217" s="64">
        <v>215</v>
      </c>
      <c r="D217" s="68">
        <v>0</v>
      </c>
    </row>
    <row r="218" spans="1:4" ht="12.75">
      <c r="A218" s="64">
        <v>216</v>
      </c>
      <c r="B218" s="68">
        <v>0</v>
      </c>
      <c r="C218" s="64">
        <v>216</v>
      </c>
      <c r="D218" s="68">
        <v>0</v>
      </c>
    </row>
    <row r="219" spans="1:4" ht="12.75">
      <c r="A219" s="64">
        <v>217</v>
      </c>
      <c r="B219" s="68">
        <v>0</v>
      </c>
      <c r="C219" s="64">
        <v>217</v>
      </c>
      <c r="D219" s="68">
        <v>0</v>
      </c>
    </row>
    <row r="220" spans="1:4" ht="12.75">
      <c r="A220" s="64">
        <v>218</v>
      </c>
      <c r="B220" s="68">
        <v>0</v>
      </c>
      <c r="C220" s="64">
        <v>218</v>
      </c>
      <c r="D220" s="68">
        <v>0</v>
      </c>
    </row>
    <row r="221" spans="1:4" ht="12.75">
      <c r="A221" s="64">
        <v>219</v>
      </c>
      <c r="B221" s="68">
        <v>0</v>
      </c>
      <c r="C221" s="64">
        <v>219</v>
      </c>
      <c r="D221" s="68">
        <v>0</v>
      </c>
    </row>
    <row r="222" spans="1:4" ht="12.75">
      <c r="A222" s="64">
        <v>220</v>
      </c>
      <c r="B222" s="68">
        <v>0</v>
      </c>
      <c r="C222" s="64">
        <v>220</v>
      </c>
      <c r="D222" s="68">
        <v>0</v>
      </c>
    </row>
    <row r="223" spans="1:4" ht="12.75">
      <c r="A223" s="64">
        <v>221</v>
      </c>
      <c r="B223" s="68">
        <v>0</v>
      </c>
      <c r="C223" s="64">
        <v>221</v>
      </c>
      <c r="D223" s="68">
        <v>0</v>
      </c>
    </row>
    <row r="224" spans="1:4" ht="12.75">
      <c r="A224" s="64">
        <v>222</v>
      </c>
      <c r="B224" s="68">
        <v>0</v>
      </c>
      <c r="C224" s="64">
        <v>222</v>
      </c>
      <c r="D224" s="68">
        <v>0</v>
      </c>
    </row>
    <row r="225" spans="1:4" ht="12.75">
      <c r="A225" s="64">
        <v>223</v>
      </c>
      <c r="B225" s="68">
        <v>0</v>
      </c>
      <c r="C225" s="64">
        <v>223</v>
      </c>
      <c r="D225" s="68">
        <v>0</v>
      </c>
    </row>
    <row r="226" spans="1:4" ht="12.75">
      <c r="A226" s="64">
        <v>224</v>
      </c>
      <c r="B226" s="68">
        <v>0</v>
      </c>
      <c r="C226" s="64">
        <v>224</v>
      </c>
      <c r="D226" s="68">
        <v>0</v>
      </c>
    </row>
    <row r="227" spans="1:4" ht="12.75">
      <c r="A227" s="64">
        <v>225</v>
      </c>
      <c r="B227" s="68">
        <v>0</v>
      </c>
      <c r="C227" s="64">
        <v>225</v>
      </c>
      <c r="D227" s="68">
        <v>0</v>
      </c>
    </row>
    <row r="228" spans="1:4" ht="12.75">
      <c r="A228" s="64">
        <v>226</v>
      </c>
      <c r="B228" s="68">
        <v>0</v>
      </c>
      <c r="C228" s="64">
        <v>226</v>
      </c>
      <c r="D228" s="68">
        <v>0</v>
      </c>
    </row>
    <row r="229" spans="1:4" ht="12.75">
      <c r="A229" s="64">
        <v>227</v>
      </c>
      <c r="B229" s="68">
        <v>0</v>
      </c>
      <c r="C229" s="64">
        <v>227</v>
      </c>
      <c r="D229" s="68">
        <v>0</v>
      </c>
    </row>
    <row r="230" spans="1:4" ht="12.75">
      <c r="A230" s="64">
        <v>228</v>
      </c>
      <c r="B230" s="68">
        <v>0</v>
      </c>
      <c r="C230" s="64">
        <v>228</v>
      </c>
      <c r="D230" s="68">
        <v>0</v>
      </c>
    </row>
    <row r="231" spans="1:4" ht="12.75">
      <c r="A231" s="64">
        <v>229</v>
      </c>
      <c r="B231" s="68">
        <v>0</v>
      </c>
      <c r="C231" s="64">
        <v>229</v>
      </c>
      <c r="D231" s="68">
        <v>0</v>
      </c>
    </row>
    <row r="232" spans="1:4" ht="12.75">
      <c r="A232" s="64">
        <v>230</v>
      </c>
      <c r="B232" s="68">
        <v>0</v>
      </c>
      <c r="C232" s="64">
        <v>230</v>
      </c>
      <c r="D232" s="68">
        <v>0</v>
      </c>
    </row>
    <row r="233" spans="1:4" ht="12.75">
      <c r="A233" s="64">
        <v>231</v>
      </c>
      <c r="B233" s="68">
        <v>0</v>
      </c>
      <c r="C233" s="64">
        <v>231</v>
      </c>
      <c r="D233" s="68">
        <v>0</v>
      </c>
    </row>
    <row r="234" spans="1:4" ht="12.75">
      <c r="A234" s="64">
        <v>232</v>
      </c>
      <c r="B234" s="68">
        <v>0</v>
      </c>
      <c r="C234" s="64">
        <v>232</v>
      </c>
      <c r="D234" s="68">
        <v>0</v>
      </c>
    </row>
    <row r="235" spans="1:4" ht="12.75">
      <c r="A235" s="64">
        <v>233</v>
      </c>
      <c r="B235" s="68">
        <v>0</v>
      </c>
      <c r="C235" s="64">
        <v>233</v>
      </c>
      <c r="D235" s="68">
        <v>0</v>
      </c>
    </row>
    <row r="236" spans="1:4" ht="12.75">
      <c r="A236" s="64">
        <v>234</v>
      </c>
      <c r="B236" s="68">
        <v>0</v>
      </c>
      <c r="C236" s="64">
        <v>234</v>
      </c>
      <c r="D236" s="68">
        <v>0</v>
      </c>
    </row>
    <row r="237" spans="1:4" ht="12.75">
      <c r="A237" s="64">
        <v>235</v>
      </c>
      <c r="B237" s="68">
        <v>0</v>
      </c>
      <c r="C237" s="64">
        <v>235</v>
      </c>
      <c r="D237" s="68">
        <v>0</v>
      </c>
    </row>
    <row r="238" spans="1:4" ht="12.75">
      <c r="A238" s="64">
        <v>236</v>
      </c>
      <c r="B238" s="68">
        <v>0</v>
      </c>
      <c r="C238" s="64">
        <v>236</v>
      </c>
      <c r="D238" s="68">
        <v>0</v>
      </c>
    </row>
    <row r="239" spans="1:4" ht="12.75">
      <c r="A239" s="64">
        <v>237</v>
      </c>
      <c r="B239" s="68">
        <v>0</v>
      </c>
      <c r="C239" s="64">
        <v>237</v>
      </c>
      <c r="D239" s="68">
        <v>0</v>
      </c>
    </row>
    <row r="240" spans="1:4" ht="12.75">
      <c r="A240" s="64">
        <v>238</v>
      </c>
      <c r="B240" s="68">
        <v>0</v>
      </c>
      <c r="C240" s="64">
        <v>238</v>
      </c>
      <c r="D240" s="68">
        <v>0</v>
      </c>
    </row>
    <row r="241" spans="1:4" ht="12.75">
      <c r="A241" s="64">
        <v>239</v>
      </c>
      <c r="B241" s="68">
        <v>0</v>
      </c>
      <c r="C241" s="64">
        <v>239</v>
      </c>
      <c r="D241" s="68">
        <v>0</v>
      </c>
    </row>
    <row r="242" spans="1:4" ht="12.75">
      <c r="A242" s="64">
        <v>240</v>
      </c>
      <c r="B242" s="68">
        <v>0</v>
      </c>
      <c r="C242" s="64">
        <v>240</v>
      </c>
      <c r="D242" s="68">
        <v>0</v>
      </c>
    </row>
    <row r="243" spans="1:4" ht="12.75">
      <c r="A243" s="64">
        <v>241</v>
      </c>
      <c r="B243" s="68">
        <v>0</v>
      </c>
      <c r="C243" s="64">
        <v>241</v>
      </c>
      <c r="D243" s="68">
        <v>0</v>
      </c>
    </row>
    <row r="244" spans="1:4" ht="12.75">
      <c r="A244" s="64">
        <v>242</v>
      </c>
      <c r="B244" s="68">
        <v>0</v>
      </c>
      <c r="C244" s="64">
        <v>242</v>
      </c>
      <c r="D244" s="68">
        <v>0</v>
      </c>
    </row>
    <row r="245" spans="1:4" ht="12.75">
      <c r="A245" s="64">
        <v>243</v>
      </c>
      <c r="B245" s="68">
        <v>0</v>
      </c>
      <c r="C245" s="64">
        <v>243</v>
      </c>
      <c r="D245" s="68">
        <v>0</v>
      </c>
    </row>
    <row r="246" spans="1:4" ht="12.75">
      <c r="A246" s="64">
        <v>244</v>
      </c>
      <c r="B246" s="68">
        <v>0</v>
      </c>
      <c r="C246" s="64">
        <v>244</v>
      </c>
      <c r="D246" s="68">
        <v>0</v>
      </c>
    </row>
    <row r="247" spans="1:4" ht="12.75">
      <c r="A247" s="64">
        <v>245</v>
      </c>
      <c r="B247" s="68">
        <v>0</v>
      </c>
      <c r="C247" s="64">
        <v>245</v>
      </c>
      <c r="D247" s="68">
        <v>0</v>
      </c>
    </row>
    <row r="248" spans="1:4" ht="12.75">
      <c r="A248" s="64">
        <v>246</v>
      </c>
      <c r="B248" s="68">
        <v>0</v>
      </c>
      <c r="C248" s="64">
        <v>246</v>
      </c>
      <c r="D248" s="68">
        <v>0</v>
      </c>
    </row>
    <row r="249" spans="1:4" ht="12.75">
      <c r="A249" s="64">
        <v>247</v>
      </c>
      <c r="B249" s="68">
        <v>0</v>
      </c>
      <c r="C249" s="64">
        <v>247</v>
      </c>
      <c r="D249" s="68">
        <v>0</v>
      </c>
    </row>
    <row r="250" spans="1:4" ht="12.75">
      <c r="A250" s="64">
        <v>248</v>
      </c>
      <c r="B250" s="68">
        <v>0</v>
      </c>
      <c r="C250" s="64">
        <v>248</v>
      </c>
      <c r="D250" s="68">
        <v>0</v>
      </c>
    </row>
    <row r="251" spans="1:4" ht="12.75">
      <c r="A251" s="64">
        <v>249</v>
      </c>
      <c r="B251" s="68">
        <v>0</v>
      </c>
      <c r="C251" s="64">
        <v>249</v>
      </c>
      <c r="D251" s="68">
        <v>0</v>
      </c>
    </row>
    <row r="252" spans="1:4" ht="12.75">
      <c r="A252" s="64">
        <v>250</v>
      </c>
      <c r="B252" s="68">
        <v>0</v>
      </c>
      <c r="C252" s="64">
        <v>250</v>
      </c>
      <c r="D252" s="68">
        <v>0</v>
      </c>
    </row>
    <row r="253" spans="1:4" ht="12.75">
      <c r="A253" s="64">
        <v>251</v>
      </c>
      <c r="B253" s="68">
        <v>0</v>
      </c>
      <c r="C253" s="64">
        <v>251</v>
      </c>
      <c r="D253" s="68">
        <v>0</v>
      </c>
    </row>
    <row r="254" spans="1:4" ht="12.75">
      <c r="A254" s="64">
        <v>252</v>
      </c>
      <c r="B254" s="68">
        <v>0</v>
      </c>
      <c r="C254" s="64">
        <v>252</v>
      </c>
      <c r="D254" s="68">
        <v>0</v>
      </c>
    </row>
    <row r="255" spans="1:4" ht="12.75">
      <c r="A255" s="64">
        <v>253</v>
      </c>
      <c r="B255" s="68">
        <v>0</v>
      </c>
      <c r="C255" s="64">
        <v>253</v>
      </c>
      <c r="D255" s="68">
        <v>0</v>
      </c>
    </row>
    <row r="256" spans="1:4" ht="12.75">
      <c r="A256" s="64">
        <v>254</v>
      </c>
      <c r="B256" s="68">
        <v>0</v>
      </c>
      <c r="C256" s="64">
        <v>254</v>
      </c>
      <c r="D256" s="68">
        <v>0</v>
      </c>
    </row>
    <row r="257" spans="1:4" ht="12.75">
      <c r="A257" s="64">
        <v>255</v>
      </c>
      <c r="B257" s="68">
        <v>0</v>
      </c>
      <c r="C257" s="64">
        <v>255</v>
      </c>
      <c r="D257" s="68"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Proseat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czmbsmpr</dc:creator>
  <cp:keywords/>
  <dc:description/>
  <cp:lastModifiedBy>Libor Peška </cp:lastModifiedBy>
  <cp:lastPrinted>2010-04-05T19:22:29Z</cp:lastPrinted>
  <dcterms:created xsi:type="dcterms:W3CDTF">2010-04-07T15:51:26Z</dcterms:created>
  <dcterms:modified xsi:type="dcterms:W3CDTF">2010-04-07T15:51:27Z</dcterms:modified>
  <cp:category/>
  <cp:version/>
  <cp:contentType/>
  <cp:contentStatus/>
</cp:coreProperties>
</file>